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PR_NEGOZ\1_PROGRAMMAZIONE NEGOZIATA\FSC_2021-27\Accordo per la Coesione FSC 2021_27\Monitoraggio e relazioni\Monitoraggio semestrale_relazioni\I semestre 2025\Definitiva FSC_I sem. 2025\"/>
    </mc:Choice>
  </mc:AlternateContent>
  <xr:revisionPtr revIDLastSave="0" documentId="13_ncr:1_{B02CAE9F-4774-42EE-8C7B-1EDEE1ABB4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l 25_23" sheetId="1" r:id="rId1"/>
    <sheet name="del 25_23 criticità" sheetId="2" r:id="rId2"/>
    <sheet name="del 25_23 conclusi" sheetId="3" r:id="rId3"/>
    <sheet name="del 79_21" sheetId="4" r:id="rId4"/>
    <sheet name="del 79_21 dettagli" sheetId="5" r:id="rId5"/>
    <sheet name="del. 79_21 conclusi" sheetId="6" r:id="rId6"/>
  </sheets>
  <definedNames>
    <definedName name="_xlnm._FilterDatabase" localSheetId="2" hidden="1">'del 25_23 conclusi'!$A$6:$J$6</definedName>
    <definedName name="_xlnm._FilterDatabase" localSheetId="1" hidden="1">'del 25_23 criticità'!$A$6:$L$6</definedName>
    <definedName name="_xlnm._FilterDatabase" localSheetId="4" hidden="1">'del 79_21 dettagli'!$A$5:$J$6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5" l="1"/>
  <c r="H9" i="5"/>
  <c r="J8" i="5"/>
  <c r="H8" i="5"/>
  <c r="J7" i="5"/>
  <c r="H7" i="5"/>
  <c r="G41" i="4"/>
  <c r="H44" i="4"/>
  <c r="F44" i="4"/>
  <c r="E44" i="4"/>
  <c r="D44" i="4"/>
  <c r="C44" i="4"/>
  <c r="I43" i="4"/>
  <c r="G43" i="4"/>
  <c r="I42" i="4"/>
  <c r="G42" i="4"/>
  <c r="I41" i="4"/>
  <c r="I40" i="4"/>
  <c r="G40" i="4"/>
  <c r="I39" i="4"/>
  <c r="G39" i="4"/>
  <c r="I38" i="4"/>
  <c r="G38" i="4"/>
  <c r="I37" i="4"/>
  <c r="G37" i="4"/>
  <c r="I36" i="4"/>
  <c r="G36" i="4"/>
  <c r="I35" i="4"/>
  <c r="G35" i="4"/>
  <c r="I34" i="4"/>
  <c r="G34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I16" i="4"/>
  <c r="G16" i="4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H44" i="1"/>
  <c r="F44" i="1"/>
  <c r="G44" i="1" s="1"/>
  <c r="E44" i="1"/>
  <c r="D44" i="1"/>
  <c r="C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G44" i="4" l="1"/>
  <c r="I44" i="4" s="1"/>
  <c r="I44" i="1"/>
</calcChain>
</file>

<file path=xl/sharedStrings.xml><?xml version="1.0" encoding="utf-8"?>
<sst xmlns="http://schemas.openxmlformats.org/spreadsheetml/2006/main" count="294" uniqueCount="112">
  <si>
    <t>Allegato alla relazione semestrale ai sensi dell'art. 2, commi 5  e 7 del DL 124/2023 (dal 07/2024 – al 12/2024)</t>
  </si>
  <si>
    <t>Assegnazione ordinaria FSC - Riepilogo per area tematica e settore d’intervento</t>
  </si>
  <si>
    <t>AREA TEMATICA</t>
  </si>
  <si>
    <t>SETTORE DI INTERVENTO</t>
  </si>
  <si>
    <t>NUMERO INTERVENTI</t>
  </si>
  <si>
    <t>COSTO TOTALE</t>
  </si>
  <si>
    <t>di cui: FSC 21-27</t>
  </si>
  <si>
    <t>IMPEGNI FSC 21-27</t>
  </si>
  <si>
    <t>% IMPEGNI</t>
  </si>
  <si>
    <t>PAGAMENTI FSC 21-27</t>
  </si>
  <si>
    <t>% PAGAM.</t>
  </si>
  <si>
    <t>a</t>
  </si>
  <si>
    <t>b</t>
  </si>
  <si>
    <t>c=b/a</t>
  </si>
  <si>
    <t>d</t>
  </si>
  <si>
    <t>e=d/a</t>
  </si>
  <si>
    <t>Totale</t>
  </si>
  <si>
    <t>Assegnazione ordinaria FSC - Interventi in ritardo di attuazione</t>
  </si>
  <si>
    <t>Anagrafica</t>
  </si>
  <si>
    <t>Cronoprogramma procedurale</t>
  </si>
  <si>
    <t>Cronoprogramma finanziario</t>
  </si>
  <si>
    <t>ID</t>
  </si>
  <si>
    <t>CUP</t>
  </si>
  <si>
    <t>TITOLO</t>
  </si>
  <si>
    <t>AREATEMATICA</t>
  </si>
  <si>
    <t xml:space="preserve">COSTO TOTALE </t>
  </si>
  <si>
    <t>Target programmato per il semestre 1/2025</t>
  </si>
  <si>
    <t>Target conseguito per il semestre 1/2025</t>
  </si>
  <si>
    <t>Target previsionale anno 2025</t>
  </si>
  <si>
    <t>Target effettivo al semestre 1/2025</t>
  </si>
  <si>
    <t>MOTIVAZIONE RITARDO e AZIONI DA INTRAPRENDERE</t>
  </si>
  <si>
    <t>Assegnazione ordinaria FSC - Interventi conclusi</t>
  </si>
  <si>
    <t>DATA CONCLUSIONE</t>
  </si>
  <si>
    <t>NOTE</t>
  </si>
  <si>
    <t>Assegnazione in anticipazione FSC - Riepilogo per area tematica e settore d’intervento</t>
  </si>
  <si>
    <t>Assegnazione in anticipazione FSC – Dettaglio interventi</t>
  </si>
  <si>
    <t>Accordo per la Coesione Regione Valle d’Aosta</t>
  </si>
  <si>
    <t>01-RICERCA E INNOVAZIONE</t>
  </si>
  <si>
    <t>01.01-RICERCA E SVILUPPO</t>
  </si>
  <si>
    <t>01.02-STRUTTURE DI RICERCA</t>
  </si>
  <si>
    <t>02-DIGITALIZZAZIONE</t>
  </si>
  <si>
    <t>02.01-TECNOLOGIE E SERVIZI DIGITALI</t>
  </si>
  <si>
    <t>02.02-CONNETTIVITÀ DIGITALE</t>
  </si>
  <si>
    <t>03-COMPETITIVITÀ IMPRESE</t>
  </si>
  <si>
    <t>03.01-INDUSTRIA E SERVIZI</t>
  </si>
  <si>
    <t>03.02-TURISMO E OSPITALITÀ</t>
  </si>
  <si>
    <t>03.03-AGRICOLTURA</t>
  </si>
  <si>
    <t>03.04-COMPETENZE</t>
  </si>
  <si>
    <t>04-ENERGIA</t>
  </si>
  <si>
    <t>04.01-EFFICIENZA ENERGETICA</t>
  </si>
  <si>
    <t>04.02-ENERGIA RINNOVABILE</t>
  </si>
  <si>
    <t>04.03-RETI E ACCUMULO</t>
  </si>
  <si>
    <t>05-AMBIENTE E RISORSE NATURALI</t>
  </si>
  <si>
    <t>05.01-RISCHI E ADATTAMENTO CLIMATICO</t>
  </si>
  <si>
    <t>05.02-RISORSE IDRICHE</t>
  </si>
  <si>
    <t>05.03-RIFIUTI</t>
  </si>
  <si>
    <t>05.04-BONIFICHE</t>
  </si>
  <si>
    <t>05.05-NATURA E BIODIVERSITÀ</t>
  </si>
  <si>
    <t>05.06-RISORSE IDRICHE (DEPURAZIONE)</t>
  </si>
  <si>
    <t>06-CULTURA</t>
  </si>
  <si>
    <t>06.01-PATRIMONIO E PAESAGGIO</t>
  </si>
  <si>
    <t>06.02-ATTIVITÀ CULTURALI</t>
  </si>
  <si>
    <t>07-TRASPORTI E MOBILITÀ</t>
  </si>
  <si>
    <t>07.01-TRASPORTO STRADALE</t>
  </si>
  <si>
    <t>07.02-TRASPORTO FERROVIARIO</t>
  </si>
  <si>
    <t>07.03-TRASPORTO MARITTIMO</t>
  </si>
  <si>
    <t>07.04-TRASPORTO AEREO</t>
  </si>
  <si>
    <t>07.05-MOBILITÀ URBANA</t>
  </si>
  <si>
    <t>07.06-LOGISTICA</t>
  </si>
  <si>
    <t>08-RIQUALIFICAZIONE URBANA</t>
  </si>
  <si>
    <t>08.01-EDILIZIA E SPAZI PUBBLICI</t>
  </si>
  <si>
    <t>08.02-EDILIZIA PRIVATA</t>
  </si>
  <si>
    <t>09-LAVORO E OCCUPABILITÀ</t>
  </si>
  <si>
    <t>09.01-SVILUPPO DELL'OCCUPAZIONE</t>
  </si>
  <si>
    <t>10-SOCIALE E SALUTE</t>
  </si>
  <si>
    <t>10.01-STRUTTURE SOCIALI</t>
  </si>
  <si>
    <t>10.02-STRUTTURE E ATTREZZATURE SANITARIE</t>
  </si>
  <si>
    <t>10.03-SERVIZI SOCIO-ASSISTENZIALI</t>
  </si>
  <si>
    <t>10.04-ANIMAZIONE SOCIALE E DI COMUNITÀ</t>
  </si>
  <si>
    <t>11-ISTRUZIONE E FORMAZIONE</t>
  </si>
  <si>
    <t>11.01-STRUTTURE EDUCATIVE E FORMATIVE</t>
  </si>
  <si>
    <t>11.02-EDUCAZIONE E FORMAZIONE</t>
  </si>
  <si>
    <t>12-CAPACITÀ AMMINISTRATIVA</t>
  </si>
  <si>
    <t>12.01-RAFFORZAMENTO PA</t>
  </si>
  <si>
    <t>12.02-ASSISTENZA TECNICA</t>
  </si>
  <si>
    <t>ND</t>
  </si>
  <si>
    <t>E79J21002860003</t>
  </si>
  <si>
    <t>I ghiacciai valdostani sentinelle del cambiamento climatico: iniziative di ricerca e di innovazione</t>
  </si>
  <si>
    <t>H91B97000000002</t>
  </si>
  <si>
    <t>Realizzazione dell'impianto di trattamento dei reflui idrici urbani al servizio dei comprensori dei Comuni di Nus, Fenis, Saint-Denis, Verrayes, Chambave</t>
  </si>
  <si>
    <t>PRATT30165_VDA</t>
  </si>
  <si>
    <t>Attrezzàti per formare – adeguamento laboratori formazione professionale</t>
  </si>
  <si>
    <t>Assegnazione in anticipazione FSC – Interventi conclusi</t>
  </si>
  <si>
    <t>-</t>
  </si>
  <si>
    <t>B63F24000010001</t>
  </si>
  <si>
    <t xml:space="preserve">Realizzazione infrastruttura civile - Centrale per energia da fonti rinnovabili per immobili regionali </t>
  </si>
  <si>
    <t xml:space="preserve">Ristrutturazione per adeguamenti normativi dell’edificio scolastico sito in via Festaz in Aosta </t>
  </si>
  <si>
    <t>FSCRI_RI_1060</t>
  </si>
  <si>
    <t>FSCRI_RI_1056</t>
  </si>
  <si>
    <t>FSCRI_RI_1049</t>
  </si>
  <si>
    <t>B67G20000220002</t>
  </si>
  <si>
    <t>B68H23015800008</t>
  </si>
  <si>
    <t xml:space="preserve">Realizzazione di uno studentato da destinare a residenza universitaria – Palazzo Cogne </t>
  </si>
  <si>
    <t>PTFE in corso</t>
  </si>
  <si>
    <t>Conclusione PFTE</t>
  </si>
  <si>
    <t xml:space="preserve">Conclusione Progettazione definitiva </t>
  </si>
  <si>
    <t>Progettazione definitiva in corso</t>
  </si>
  <si>
    <t xml:space="preserve">Sottoscrizione convenzione attuativa tra la Regione e il beneficiario - 
Avvio PFTE </t>
  </si>
  <si>
    <t>Analisi costi-benefici dell'intervento in corso. Tale analisi costituisce atto preliminare rispetto all’approvazione del progetto di fattibilità tecnico-economica (PFTE) dell’intervento. 
La Regione sta monitorando con attenzione l'iter procedurale.</t>
  </si>
  <si>
    <t xml:space="preserve">In corso l'iter di approvazione e pubblicazione della gara per l'individuazione del beneficiario </t>
  </si>
  <si>
    <t>Allungamento tempistiche di:
-  acquisizione dei pareri obbligatori sulla progettazione definitiva;
- rilascio del permesso a costruire da parte del Comune di Aosta;
- deroga urbanistica.
La Regione sta monitorando con attenzione l'iter procedurale.</t>
  </si>
  <si>
    <t>Allungamento tempistiche nell'espletamento delle procedura di gara di individuazione del soggetto beneficiario che ritardano l'avvio della progettazione di fattibilità tecnico-economica (PFTE).
La Regione sta monitorando con attenzione l'iter procedurale.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</si>
</sst>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charset val="1"/>
    </font>
    <font>
      <sz val="14"/>
      <color rgb="FF000000"/>
      <name val="Arial"/>
      <family val="2"/>
    </font>
    <font>
      <sz val="10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2B2B2"/>
        <bgColor rgb="FFBFBFBF"/>
      </patternFill>
    </fill>
    <fill>
      <patternFill patternType="solid">
        <fgColor rgb="FF729FCF"/>
        <bgColor rgb="FF50938A"/>
      </patternFill>
    </fill>
    <fill>
      <patternFill patternType="solid">
        <fgColor rgb="FF50938A"/>
        <bgColor rgb="FF808080"/>
      </patternFill>
    </fill>
    <fill>
      <patternFill patternType="solid">
        <fgColor rgb="FFFF0000"/>
        <bgColor rgb="FFC9211E"/>
      </patternFill>
    </fill>
    <fill>
      <patternFill patternType="solid">
        <fgColor rgb="FFD9D9D9"/>
        <bgColor rgb="FFBFBFBF"/>
      </patternFill>
    </fill>
    <fill>
      <patternFill patternType="solid">
        <fgColor rgb="FF002060"/>
        <bgColor rgb="FF000080"/>
      </patternFill>
    </fill>
    <fill>
      <patternFill patternType="solid">
        <fgColor rgb="FFBFBFBF"/>
        <bgColor rgb="FFB2B2B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protection locked="0"/>
    </xf>
    <xf numFmtId="0" fontId="4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NumberFormat="1" applyFont="1" applyFill="1" applyAlignment="1" applyProtection="1">
      <protection locked="0"/>
    </xf>
    <xf numFmtId="0" fontId="4" fillId="3" borderId="0" xfId="0" applyNumberFormat="1" applyFont="1" applyFill="1" applyAlignment="1" applyProtection="1">
      <alignment horizontal="left" vertical="center"/>
      <protection locked="0"/>
    </xf>
    <xf numFmtId="0" fontId="4" fillId="4" borderId="0" xfId="0" applyNumberFormat="1" applyFont="1" applyFill="1" applyAlignment="1" applyProtection="1">
      <alignment horizontal="left" vertical="center"/>
      <protection locked="0"/>
    </xf>
    <xf numFmtId="0" fontId="2" fillId="5" borderId="0" xfId="0" applyNumberFormat="1" applyFont="1" applyFill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14" fontId="5" fillId="0" borderId="0" xfId="0" applyNumberFormat="1" applyFont="1" applyAlignment="1" applyProtection="1"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Alignment="1" applyProtection="1">
      <alignment horizontal="right" wrapText="1"/>
      <protection locked="0"/>
    </xf>
    <xf numFmtId="0" fontId="2" fillId="0" borderId="1" xfId="0" applyNumberFormat="1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6" fillId="6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4" fontId="8" fillId="6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 applyAlignment="1" applyProtection="1">
      <alignment horizontal="right" vertical="center"/>
      <protection locked="0"/>
    </xf>
    <xf numFmtId="10" fontId="6" fillId="6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5" fillId="8" borderId="1" xfId="0" applyNumberFormat="1" applyFont="1" applyFill="1" applyBorder="1" applyAlignment="1" applyProtection="1">
      <protection locked="0"/>
    </xf>
    <xf numFmtId="0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/>
    <xf numFmtId="0" fontId="5" fillId="0" borderId="1" xfId="0" applyNumberFormat="1" applyFont="1" applyBorder="1" applyAlignment="1" applyProtection="1">
      <protection locked="0"/>
    </xf>
    <xf numFmtId="4" fontId="5" fillId="0" borderId="1" xfId="0" applyNumberFormat="1" applyFont="1" applyBorder="1" applyAlignment="1" applyProtection="1">
      <alignment horizontal="right"/>
      <protection locked="0"/>
    </xf>
    <xf numFmtId="4" fontId="5" fillId="0" borderId="1" xfId="0" applyNumberFormat="1" applyFont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protection locked="0"/>
    </xf>
    <xf numFmtId="4" fontId="5" fillId="0" borderId="1" xfId="0" applyNumberFormat="1" applyFont="1" applyBorder="1" applyAlignment="1" applyProtection="1">
      <protection locked="0"/>
    </xf>
    <xf numFmtId="14" fontId="5" fillId="0" borderId="1" xfId="0" applyNumberFormat="1" applyFont="1" applyBorder="1" applyAlignment="1" applyProtection="1">
      <protection locked="0"/>
    </xf>
    <xf numFmtId="4" fontId="5" fillId="0" borderId="1" xfId="0" applyNumberFormat="1" applyFont="1" applyBorder="1" applyAlignment="1" applyProtection="1">
      <alignment horizontal="right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wrapText="1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2" fontId="5" fillId="0" borderId="1" xfId="0" applyNumberFormat="1" applyFont="1" applyBorder="1" applyAlignment="1" applyProtection="1">
      <alignment horizontal="right" wrapText="1"/>
      <protection locked="0"/>
    </xf>
    <xf numFmtId="2" fontId="5" fillId="0" borderId="1" xfId="0" applyNumberFormat="1" applyFont="1" applyBorder="1" applyAlignment="1" applyProtection="1">
      <protection locked="0"/>
    </xf>
    <xf numFmtId="0" fontId="2" fillId="0" borderId="0" xfId="0" applyNumberFormat="1" applyFont="1" applyAlignment="1" applyProtection="1">
      <alignment vertical="center" wrapText="1"/>
      <protection locked="0"/>
    </xf>
    <xf numFmtId="0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0" applyNumberFormat="1" applyFont="1" applyBorder="1" applyAlignment="1" applyProtection="1">
      <alignment horizontal="left" vertical="top" wrapText="1"/>
      <protection locked="0"/>
    </xf>
    <xf numFmtId="0" fontId="6" fillId="6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/>
    <xf numFmtId="0" fontId="13" fillId="0" borderId="1" xfId="0" applyNumberFormat="1" applyFont="1" applyBorder="1" applyAlignment="1" applyProtection="1">
      <protection locked="0"/>
    </xf>
    <xf numFmtId="0" fontId="13" fillId="0" borderId="1" xfId="0" applyNumberFormat="1" applyFont="1" applyBorder="1" applyAlignment="1" applyProtection="1">
      <alignment wrapText="1"/>
      <protection locked="0"/>
    </xf>
    <xf numFmtId="0" fontId="13" fillId="0" borderId="1" xfId="0" applyNumberFormat="1" applyFont="1" applyBorder="1" applyAlignment="1" applyProtection="1">
      <alignment horizontal="left" vertical="center"/>
      <protection locked="0"/>
    </xf>
    <xf numFmtId="4" fontId="14" fillId="0" borderId="1" xfId="0" applyNumberFormat="1" applyFont="1" applyBorder="1" applyAlignment="1" applyProtection="1">
      <alignment horizontal="left" vertical="center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2" fontId="13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D050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B2B2B2"/>
      <rgbColor rgb="FF002060"/>
      <rgbColor rgb="FF50938A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8576"/>
  <sheetViews>
    <sheetView showGridLines="0" zoomScale="80" zoomScaleNormal="80" workbookViewId="0">
      <selection activeCell="E40" sqref="E40"/>
    </sheetView>
  </sheetViews>
  <sheetFormatPr defaultColWidth="11.42578125" defaultRowHeight="12.75" outlineLevelCol="1" x14ac:dyDescent="0.2"/>
  <cols>
    <col min="1" max="2" width="34.85546875" customWidth="1" outlineLevel="1"/>
    <col min="3" max="3" width="14.42578125" customWidth="1" outlineLevel="1"/>
    <col min="4" max="6" width="16.85546875" customWidth="1" outlineLevel="1"/>
    <col min="7" max="7" width="11.7109375" customWidth="1" outlineLevel="1"/>
    <col min="8" max="8" width="16.85546875" customWidth="1" outlineLevel="1"/>
    <col min="9" max="9" width="15.28515625" bestFit="1" customWidth="1" outlineLevel="1"/>
    <col min="10" max="25" width="11.42578125" customWidth="1" outlineLevel="1"/>
  </cols>
  <sheetData>
    <row r="1" spans="1:25" ht="21" customHeight="1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25" ht="21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25" ht="12" customHeight="1" x14ac:dyDescent="0.2">
      <c r="A3" s="3"/>
      <c r="B3" s="2"/>
      <c r="C3" s="2"/>
      <c r="D3" s="2"/>
      <c r="E3" s="2"/>
      <c r="F3" s="2"/>
      <c r="G3" s="2"/>
      <c r="H3" s="2"/>
      <c r="I3" s="2"/>
    </row>
    <row r="4" spans="1:25" ht="18.75" customHeight="1" x14ac:dyDescent="0.2">
      <c r="A4" s="1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0" customHeight="1" x14ac:dyDescent="0.2">
      <c r="A5" s="23" t="s">
        <v>2</v>
      </c>
      <c r="B5" s="23" t="s">
        <v>3</v>
      </c>
      <c r="C5" s="23" t="s">
        <v>4</v>
      </c>
      <c r="D5" s="24" t="s">
        <v>5</v>
      </c>
      <c r="E5" s="25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2.75" customHeight="1" x14ac:dyDescent="0.2">
      <c r="A6" s="21"/>
      <c r="B6" s="21"/>
      <c r="C6" s="21"/>
      <c r="D6" s="21"/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2.75" customHeight="1" x14ac:dyDescent="0.2">
      <c r="A7" s="15" t="s">
        <v>37</v>
      </c>
      <c r="B7" s="15" t="s">
        <v>38</v>
      </c>
      <c r="C7" s="16">
        <v>0</v>
      </c>
      <c r="D7" s="18">
        <v>0</v>
      </c>
      <c r="E7" s="19">
        <v>0</v>
      </c>
      <c r="F7" s="18"/>
      <c r="G7" s="26">
        <f t="shared" ref="G7:G43" si="0">IFERROR(F7/E7,0)</f>
        <v>0</v>
      </c>
      <c r="H7" s="18"/>
      <c r="I7" s="26">
        <f t="shared" ref="I7:I43" si="1">IFERROR(H7/E7,0)</f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75" customHeight="1" x14ac:dyDescent="0.2">
      <c r="A8" s="15" t="s">
        <v>37</v>
      </c>
      <c r="B8" s="15" t="s">
        <v>39</v>
      </c>
      <c r="C8" s="16">
        <v>0</v>
      </c>
      <c r="D8" s="18">
        <v>0</v>
      </c>
      <c r="E8" s="19">
        <v>0</v>
      </c>
      <c r="F8" s="18"/>
      <c r="G8" s="26">
        <f t="shared" si="0"/>
        <v>0</v>
      </c>
      <c r="H8" s="18"/>
      <c r="I8" s="26">
        <f t="shared" si="1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.75" customHeight="1" x14ac:dyDescent="0.2">
      <c r="A9" s="15" t="s">
        <v>40</v>
      </c>
      <c r="B9" s="15" t="s">
        <v>41</v>
      </c>
      <c r="C9" s="16">
        <v>0</v>
      </c>
      <c r="D9" s="18">
        <v>0</v>
      </c>
      <c r="E9" s="19">
        <v>0</v>
      </c>
      <c r="F9" s="18"/>
      <c r="G9" s="26">
        <f t="shared" si="0"/>
        <v>0</v>
      </c>
      <c r="H9" s="18"/>
      <c r="I9" s="26">
        <f t="shared" si="1"/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2.75" customHeight="1" x14ac:dyDescent="0.2">
      <c r="A10" s="15" t="s">
        <v>40</v>
      </c>
      <c r="B10" s="15" t="s">
        <v>42</v>
      </c>
      <c r="C10" s="16">
        <v>0</v>
      </c>
      <c r="D10" s="18">
        <v>0</v>
      </c>
      <c r="E10" s="19">
        <v>0</v>
      </c>
      <c r="F10" s="18"/>
      <c r="G10" s="26">
        <f t="shared" si="0"/>
        <v>0</v>
      </c>
      <c r="H10" s="18"/>
      <c r="I10" s="26">
        <f t="shared" si="1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2.75" customHeight="1" x14ac:dyDescent="0.2">
      <c r="A11" s="15" t="s">
        <v>43</v>
      </c>
      <c r="B11" s="15" t="s">
        <v>44</v>
      </c>
      <c r="C11" s="16">
        <v>0</v>
      </c>
      <c r="D11" s="18">
        <v>0</v>
      </c>
      <c r="E11" s="19">
        <v>0</v>
      </c>
      <c r="F11" s="18"/>
      <c r="G11" s="26">
        <f t="shared" si="0"/>
        <v>0</v>
      </c>
      <c r="H11" s="18"/>
      <c r="I11" s="26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2.75" customHeight="1" x14ac:dyDescent="0.2">
      <c r="A12" s="15" t="s">
        <v>43</v>
      </c>
      <c r="B12" s="15" t="s">
        <v>45</v>
      </c>
      <c r="C12" s="16">
        <v>0</v>
      </c>
      <c r="D12" s="18">
        <v>0</v>
      </c>
      <c r="E12" s="19">
        <v>0</v>
      </c>
      <c r="F12" s="18"/>
      <c r="G12" s="26">
        <f t="shared" si="0"/>
        <v>0</v>
      </c>
      <c r="H12" s="18"/>
      <c r="I12" s="26">
        <f t="shared" si="1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2.75" customHeight="1" x14ac:dyDescent="0.2">
      <c r="A13" s="15" t="s">
        <v>43</v>
      </c>
      <c r="B13" s="15" t="s">
        <v>46</v>
      </c>
      <c r="C13" s="16">
        <v>0</v>
      </c>
      <c r="D13" s="18">
        <v>0</v>
      </c>
      <c r="E13" s="19">
        <v>0</v>
      </c>
      <c r="F13" s="18"/>
      <c r="G13" s="26">
        <f t="shared" si="0"/>
        <v>0</v>
      </c>
      <c r="H13" s="18"/>
      <c r="I13" s="26">
        <f t="shared" si="1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2.75" customHeight="1" x14ac:dyDescent="0.2">
      <c r="A14" s="15" t="s">
        <v>43</v>
      </c>
      <c r="B14" s="15" t="s">
        <v>47</v>
      </c>
      <c r="C14" s="16">
        <v>0</v>
      </c>
      <c r="D14" s="18">
        <v>0</v>
      </c>
      <c r="E14" s="19">
        <v>0</v>
      </c>
      <c r="F14" s="18"/>
      <c r="G14" s="26">
        <f t="shared" si="0"/>
        <v>0</v>
      </c>
      <c r="H14" s="18"/>
      <c r="I14" s="26">
        <f t="shared" si="1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75" customHeight="1" x14ac:dyDescent="0.2">
      <c r="A15" s="15" t="s">
        <v>48</v>
      </c>
      <c r="B15" s="15" t="s">
        <v>49</v>
      </c>
      <c r="C15" s="16">
        <v>1</v>
      </c>
      <c r="D15" s="18">
        <v>6000000</v>
      </c>
      <c r="E15" s="19">
        <v>6000000</v>
      </c>
      <c r="F15" s="18">
        <v>105601.60000000001</v>
      </c>
      <c r="G15" s="26">
        <f t="shared" si="0"/>
        <v>1.7600266666666666E-2</v>
      </c>
      <c r="H15" s="18">
        <v>105601.60000000001</v>
      </c>
      <c r="I15" s="26">
        <f t="shared" si="1"/>
        <v>1.7600266666666666E-2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.75" customHeight="1" x14ac:dyDescent="0.2">
      <c r="A16" s="15" t="s">
        <v>48</v>
      </c>
      <c r="B16" s="15" t="s">
        <v>50</v>
      </c>
      <c r="C16" s="16">
        <v>0</v>
      </c>
      <c r="D16" s="18">
        <v>0</v>
      </c>
      <c r="E16" s="19">
        <v>0</v>
      </c>
      <c r="F16" s="18"/>
      <c r="G16" s="26">
        <f t="shared" si="0"/>
        <v>0</v>
      </c>
      <c r="H16" s="18"/>
      <c r="I16" s="26">
        <f t="shared" si="1"/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75" customHeight="1" x14ac:dyDescent="0.2">
      <c r="A17" s="15" t="s">
        <v>48</v>
      </c>
      <c r="B17" s="15" t="s">
        <v>51</v>
      </c>
      <c r="C17" s="16">
        <v>0</v>
      </c>
      <c r="D17" s="18">
        <v>0</v>
      </c>
      <c r="E17" s="19">
        <v>0</v>
      </c>
      <c r="F17" s="18"/>
      <c r="G17" s="26">
        <f t="shared" si="0"/>
        <v>0</v>
      </c>
      <c r="H17" s="18"/>
      <c r="I17" s="26">
        <f t="shared" si="1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customHeight="1" x14ac:dyDescent="0.2">
      <c r="A18" s="15" t="s">
        <v>52</v>
      </c>
      <c r="B18" s="15" t="s">
        <v>53</v>
      </c>
      <c r="C18" s="16">
        <v>0</v>
      </c>
      <c r="D18" s="18">
        <v>0</v>
      </c>
      <c r="E18" s="19">
        <v>0</v>
      </c>
      <c r="F18" s="18"/>
      <c r="G18" s="26">
        <f t="shared" si="0"/>
        <v>0</v>
      </c>
      <c r="H18" s="18"/>
      <c r="I18" s="26">
        <f t="shared" si="1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75" customHeight="1" x14ac:dyDescent="0.2">
      <c r="A19" s="15" t="s">
        <v>52</v>
      </c>
      <c r="B19" s="15" t="s">
        <v>54</v>
      </c>
      <c r="C19" s="16">
        <v>0</v>
      </c>
      <c r="D19" s="18">
        <v>0</v>
      </c>
      <c r="E19" s="19">
        <v>0</v>
      </c>
      <c r="F19" s="18"/>
      <c r="G19" s="26">
        <f t="shared" si="0"/>
        <v>0</v>
      </c>
      <c r="H19" s="18"/>
      <c r="I19" s="26">
        <f t="shared" si="1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75" customHeight="1" x14ac:dyDescent="0.2">
      <c r="A20" s="15" t="s">
        <v>52</v>
      </c>
      <c r="B20" s="15" t="s">
        <v>55</v>
      </c>
      <c r="C20" s="16">
        <v>0</v>
      </c>
      <c r="D20" s="18">
        <v>0</v>
      </c>
      <c r="E20" s="19">
        <v>0</v>
      </c>
      <c r="F20" s="18"/>
      <c r="G20" s="26">
        <f t="shared" si="0"/>
        <v>0</v>
      </c>
      <c r="H20" s="18"/>
      <c r="I20" s="26">
        <f t="shared" si="1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customHeight="1" x14ac:dyDescent="0.2">
      <c r="A21" s="15" t="s">
        <v>52</v>
      </c>
      <c r="B21" s="15" t="s">
        <v>56</v>
      </c>
      <c r="C21" s="16">
        <v>0</v>
      </c>
      <c r="D21" s="18">
        <v>0</v>
      </c>
      <c r="E21" s="19">
        <v>0</v>
      </c>
      <c r="F21" s="18"/>
      <c r="G21" s="26">
        <f t="shared" si="0"/>
        <v>0</v>
      </c>
      <c r="H21" s="18"/>
      <c r="I21" s="26">
        <f t="shared" si="1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75" customHeight="1" x14ac:dyDescent="0.2">
      <c r="A22" s="15" t="s">
        <v>52</v>
      </c>
      <c r="B22" s="15" t="s">
        <v>57</v>
      </c>
      <c r="C22" s="16">
        <v>0</v>
      </c>
      <c r="D22" s="18">
        <v>0</v>
      </c>
      <c r="E22" s="19">
        <v>0</v>
      </c>
      <c r="F22" s="18"/>
      <c r="G22" s="26">
        <f t="shared" si="0"/>
        <v>0</v>
      </c>
      <c r="H22" s="18"/>
      <c r="I22" s="26">
        <f t="shared" si="1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2.75" customHeight="1" x14ac:dyDescent="0.2">
      <c r="A23" s="15" t="s">
        <v>52</v>
      </c>
      <c r="B23" s="15" t="s">
        <v>58</v>
      </c>
      <c r="C23" s="16">
        <v>0</v>
      </c>
      <c r="D23" s="18">
        <v>0</v>
      </c>
      <c r="E23" s="19">
        <v>0</v>
      </c>
      <c r="F23" s="18"/>
      <c r="G23" s="26">
        <f t="shared" si="0"/>
        <v>0</v>
      </c>
      <c r="H23" s="18"/>
      <c r="I23" s="26">
        <f t="shared" si="1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customHeight="1" x14ac:dyDescent="0.2">
      <c r="A24" s="15" t="s">
        <v>59</v>
      </c>
      <c r="B24" s="15" t="s">
        <v>60</v>
      </c>
      <c r="C24" s="16">
        <v>0</v>
      </c>
      <c r="D24" s="18">
        <v>0</v>
      </c>
      <c r="E24" s="19">
        <v>0</v>
      </c>
      <c r="F24" s="18"/>
      <c r="G24" s="26">
        <f t="shared" si="0"/>
        <v>0</v>
      </c>
      <c r="H24" s="18"/>
      <c r="I24" s="26">
        <f t="shared" si="1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75" customHeight="1" x14ac:dyDescent="0.2">
      <c r="A25" s="15" t="s">
        <v>59</v>
      </c>
      <c r="B25" s="15" t="s">
        <v>61</v>
      </c>
      <c r="C25" s="16">
        <v>0</v>
      </c>
      <c r="D25" s="18">
        <v>0</v>
      </c>
      <c r="E25" s="19">
        <v>0</v>
      </c>
      <c r="F25" s="18"/>
      <c r="G25" s="26">
        <f t="shared" si="0"/>
        <v>0</v>
      </c>
      <c r="H25" s="18"/>
      <c r="I25" s="26">
        <f t="shared" si="1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75" customHeight="1" x14ac:dyDescent="0.2">
      <c r="A26" s="15" t="s">
        <v>62</v>
      </c>
      <c r="B26" s="15" t="s">
        <v>63</v>
      </c>
      <c r="C26" s="16">
        <v>0</v>
      </c>
      <c r="D26" s="18">
        <v>0</v>
      </c>
      <c r="E26" s="19">
        <v>0</v>
      </c>
      <c r="F26" s="18"/>
      <c r="G26" s="26">
        <f t="shared" si="0"/>
        <v>0</v>
      </c>
      <c r="H26" s="18"/>
      <c r="I26" s="26">
        <f t="shared" si="1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75" customHeight="1" x14ac:dyDescent="0.2">
      <c r="A27" s="15" t="s">
        <v>62</v>
      </c>
      <c r="B27" s="15" t="s">
        <v>64</v>
      </c>
      <c r="C27" s="16">
        <v>0</v>
      </c>
      <c r="D27" s="18">
        <v>0</v>
      </c>
      <c r="E27" s="19">
        <v>0</v>
      </c>
      <c r="F27" s="18"/>
      <c r="G27" s="26">
        <f t="shared" si="0"/>
        <v>0</v>
      </c>
      <c r="H27" s="18"/>
      <c r="I27" s="26">
        <f t="shared" si="1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customHeight="1" x14ac:dyDescent="0.2">
      <c r="A28" s="15" t="s">
        <v>62</v>
      </c>
      <c r="B28" s="15" t="s">
        <v>65</v>
      </c>
      <c r="C28" s="16">
        <v>0</v>
      </c>
      <c r="D28" s="18">
        <v>0</v>
      </c>
      <c r="E28" s="19">
        <v>0</v>
      </c>
      <c r="F28" s="18"/>
      <c r="G28" s="26">
        <f t="shared" si="0"/>
        <v>0</v>
      </c>
      <c r="H28" s="18"/>
      <c r="I28" s="26">
        <f t="shared" si="1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customHeight="1" x14ac:dyDescent="0.2">
      <c r="A29" s="15" t="s">
        <v>62</v>
      </c>
      <c r="B29" s="15" t="s">
        <v>66</v>
      </c>
      <c r="C29" s="16">
        <v>0</v>
      </c>
      <c r="D29" s="18">
        <v>0</v>
      </c>
      <c r="E29" s="19">
        <v>0</v>
      </c>
      <c r="F29" s="18"/>
      <c r="G29" s="26">
        <f t="shared" si="0"/>
        <v>0</v>
      </c>
      <c r="H29" s="18"/>
      <c r="I29" s="26">
        <f t="shared" si="1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75" customHeight="1" x14ac:dyDescent="0.2">
      <c r="A30" s="15" t="s">
        <v>62</v>
      </c>
      <c r="B30" s="15" t="s">
        <v>67</v>
      </c>
      <c r="C30" s="16">
        <v>0</v>
      </c>
      <c r="D30" s="18">
        <v>0</v>
      </c>
      <c r="E30" s="19">
        <v>0</v>
      </c>
      <c r="F30" s="18"/>
      <c r="G30" s="26">
        <f t="shared" si="0"/>
        <v>0</v>
      </c>
      <c r="H30" s="18"/>
      <c r="I30" s="26">
        <f t="shared" si="1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75" customHeight="1" x14ac:dyDescent="0.2">
      <c r="A31" s="15" t="s">
        <v>62</v>
      </c>
      <c r="B31" s="15" t="s">
        <v>68</v>
      </c>
      <c r="C31" s="16">
        <v>0</v>
      </c>
      <c r="D31" s="18">
        <v>0</v>
      </c>
      <c r="E31" s="19">
        <v>0</v>
      </c>
      <c r="F31" s="18"/>
      <c r="G31" s="26">
        <f t="shared" si="0"/>
        <v>0</v>
      </c>
      <c r="H31" s="18"/>
      <c r="I31" s="26">
        <f t="shared" si="1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2.75" customHeight="1" x14ac:dyDescent="0.2">
      <c r="A32" s="15" t="s">
        <v>69</v>
      </c>
      <c r="B32" s="15" t="s">
        <v>70</v>
      </c>
      <c r="C32" s="16">
        <v>0</v>
      </c>
      <c r="D32" s="18">
        <v>0</v>
      </c>
      <c r="E32" s="19">
        <v>0</v>
      </c>
      <c r="F32" s="18"/>
      <c r="G32" s="26">
        <f t="shared" si="0"/>
        <v>0</v>
      </c>
      <c r="H32" s="18"/>
      <c r="I32" s="26">
        <f t="shared" si="1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customHeight="1" x14ac:dyDescent="0.2">
      <c r="A33" s="15" t="s">
        <v>69</v>
      </c>
      <c r="B33" s="15" t="s">
        <v>71</v>
      </c>
      <c r="C33" s="16">
        <v>0</v>
      </c>
      <c r="D33" s="18">
        <v>0</v>
      </c>
      <c r="E33" s="19">
        <v>0</v>
      </c>
      <c r="F33" s="18"/>
      <c r="G33" s="26">
        <f t="shared" si="0"/>
        <v>0</v>
      </c>
      <c r="H33" s="18"/>
      <c r="I33" s="26">
        <f t="shared" si="1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customHeight="1" x14ac:dyDescent="0.2">
      <c r="A34" s="15" t="s">
        <v>72</v>
      </c>
      <c r="B34" s="15" t="s">
        <v>73</v>
      </c>
      <c r="C34" s="16">
        <v>0</v>
      </c>
      <c r="D34" s="18">
        <v>0</v>
      </c>
      <c r="E34" s="19">
        <v>0</v>
      </c>
      <c r="F34" s="18"/>
      <c r="G34" s="26">
        <f t="shared" si="0"/>
        <v>0</v>
      </c>
      <c r="H34" s="18"/>
      <c r="I34" s="26">
        <f t="shared" si="1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2.75" customHeight="1" x14ac:dyDescent="0.2">
      <c r="A35" s="15" t="s">
        <v>74</v>
      </c>
      <c r="B35" s="15" t="s">
        <v>75</v>
      </c>
      <c r="C35" s="16">
        <v>0</v>
      </c>
      <c r="D35" s="18">
        <v>0</v>
      </c>
      <c r="E35" s="19">
        <v>0</v>
      </c>
      <c r="F35" s="18"/>
      <c r="G35" s="26">
        <f t="shared" si="0"/>
        <v>0</v>
      </c>
      <c r="H35" s="18"/>
      <c r="I35" s="26">
        <f t="shared" si="1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customHeight="1" x14ac:dyDescent="0.2">
      <c r="A36" s="15" t="s">
        <v>74</v>
      </c>
      <c r="B36" s="15" t="s">
        <v>76</v>
      </c>
      <c r="C36" s="16">
        <v>0</v>
      </c>
      <c r="D36" s="18">
        <v>0</v>
      </c>
      <c r="E36" s="19">
        <v>0</v>
      </c>
      <c r="F36" s="18"/>
      <c r="G36" s="26">
        <f t="shared" si="0"/>
        <v>0</v>
      </c>
      <c r="H36" s="18"/>
      <c r="I36" s="26">
        <f t="shared" si="1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customHeight="1" x14ac:dyDescent="0.2">
      <c r="A37" s="15" t="s">
        <v>74</v>
      </c>
      <c r="B37" s="15" t="s">
        <v>77</v>
      </c>
      <c r="C37" s="16">
        <v>0</v>
      </c>
      <c r="D37" s="18">
        <v>0</v>
      </c>
      <c r="E37" s="19">
        <v>0</v>
      </c>
      <c r="F37" s="18"/>
      <c r="G37" s="26">
        <f t="shared" si="0"/>
        <v>0</v>
      </c>
      <c r="H37" s="18"/>
      <c r="I37" s="26">
        <f t="shared" si="1"/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customHeight="1" x14ac:dyDescent="0.2">
      <c r="A38" s="15" t="s">
        <v>74</v>
      </c>
      <c r="B38" s="15" t="s">
        <v>78</v>
      </c>
      <c r="C38" s="16">
        <v>0</v>
      </c>
      <c r="D38" s="18">
        <v>0</v>
      </c>
      <c r="E38" s="19">
        <v>0</v>
      </c>
      <c r="F38" s="18"/>
      <c r="G38" s="26">
        <f t="shared" si="0"/>
        <v>0</v>
      </c>
      <c r="H38" s="18"/>
      <c r="I38" s="26">
        <f t="shared" si="1"/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customHeight="1" x14ac:dyDescent="0.2">
      <c r="A39" s="15" t="s">
        <v>79</v>
      </c>
      <c r="B39" s="15" t="s">
        <v>80</v>
      </c>
      <c r="C39" s="16">
        <v>1</v>
      </c>
      <c r="D39" s="18">
        <v>20550000</v>
      </c>
      <c r="E39" s="19">
        <v>20550000</v>
      </c>
      <c r="F39" s="18">
        <v>1304627.8999999999</v>
      </c>
      <c r="G39" s="26">
        <f t="shared" si="0"/>
        <v>6.3485542579075419E-2</v>
      </c>
      <c r="H39" s="18">
        <v>118573.39</v>
      </c>
      <c r="I39" s="26">
        <f t="shared" si="1"/>
        <v>5.7699946472019462E-3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customHeight="1" x14ac:dyDescent="0.2">
      <c r="A40" s="15" t="s">
        <v>79</v>
      </c>
      <c r="B40" s="15" t="s">
        <v>81</v>
      </c>
      <c r="C40" s="16">
        <v>1</v>
      </c>
      <c r="D40" s="18">
        <v>13000000</v>
      </c>
      <c r="E40" s="19">
        <v>6184948.3600000003</v>
      </c>
      <c r="F40" s="18">
        <v>0</v>
      </c>
      <c r="G40" s="26">
        <f t="shared" si="0"/>
        <v>0</v>
      </c>
      <c r="H40" s="18">
        <v>0</v>
      </c>
      <c r="I40" s="26">
        <f t="shared" si="1"/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customHeight="1" x14ac:dyDescent="0.2">
      <c r="A41" s="15" t="s">
        <v>82</v>
      </c>
      <c r="B41" s="15" t="s">
        <v>83</v>
      </c>
      <c r="C41" s="16">
        <v>0</v>
      </c>
      <c r="D41" s="18">
        <v>0</v>
      </c>
      <c r="E41" s="19">
        <v>0</v>
      </c>
      <c r="F41" s="18"/>
      <c r="G41" s="26">
        <f t="shared" si="0"/>
        <v>0</v>
      </c>
      <c r="H41" s="18"/>
      <c r="I41" s="26">
        <f t="shared" si="1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customHeight="1" x14ac:dyDescent="0.2">
      <c r="A42" s="15" t="s">
        <v>82</v>
      </c>
      <c r="B42" s="15" t="s">
        <v>84</v>
      </c>
      <c r="C42" s="16">
        <v>0</v>
      </c>
      <c r="D42" s="18">
        <v>0</v>
      </c>
      <c r="E42" s="19">
        <v>0</v>
      </c>
      <c r="F42" s="18"/>
      <c r="G42" s="26">
        <f t="shared" si="0"/>
        <v>0</v>
      </c>
      <c r="H42" s="18"/>
      <c r="I42" s="26">
        <f t="shared" si="1"/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2">
      <c r="A43" s="15" t="s">
        <v>85</v>
      </c>
      <c r="B43" s="15" t="s">
        <v>85</v>
      </c>
      <c r="C43" s="16">
        <v>0</v>
      </c>
      <c r="D43" s="18">
        <v>0</v>
      </c>
      <c r="E43" s="19">
        <v>0</v>
      </c>
      <c r="F43" s="18"/>
      <c r="G43" s="26">
        <f t="shared" si="0"/>
        <v>0</v>
      </c>
      <c r="H43" s="18"/>
      <c r="I43" s="26">
        <f t="shared" si="1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customHeight="1" x14ac:dyDescent="0.2">
      <c r="A44" s="52" t="s">
        <v>16</v>
      </c>
      <c r="B44" s="52"/>
      <c r="C44" s="17">
        <f>SUM(C7:C43)</f>
        <v>3</v>
      </c>
      <c r="D44" s="20">
        <f>SUM(D7:D43)</f>
        <v>39550000</v>
      </c>
      <c r="E44" s="20">
        <f>SUM(E7:E43)</f>
        <v>32734948.359999999</v>
      </c>
      <c r="F44" s="20">
        <f>SUM(F7:F43)</f>
        <v>1410229.5</v>
      </c>
      <c r="G44" s="27">
        <f>IFERROR(F44/E44,0)</f>
        <v>4.3080242085342946E-2</v>
      </c>
      <c r="H44" s="20">
        <f>SUM(H7:H43)</f>
        <v>224174.99</v>
      </c>
      <c r="I44" s="27">
        <f>IFERROR(H44/G44,0)</f>
        <v>5203661.3340264941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"/>
    <row r="264" spans="1:25" ht="15.75" customHeight="1" x14ac:dyDescent="0.2"/>
    <row r="265" spans="1:25" ht="15.75" customHeight="1" x14ac:dyDescent="0.2"/>
    <row r="266" spans="1:25" ht="15.75" customHeight="1" x14ac:dyDescent="0.2"/>
    <row r="267" spans="1:25" ht="15.75" customHeight="1" x14ac:dyDescent="0.2"/>
    <row r="268" spans="1:25" ht="15.75" customHeight="1" x14ac:dyDescent="0.2"/>
    <row r="269" spans="1:25" ht="15.75" customHeight="1" x14ac:dyDescent="0.2"/>
    <row r="270" spans="1:25" ht="15.75" customHeight="1" x14ac:dyDescent="0.2"/>
    <row r="271" spans="1:25" ht="15.75" customHeight="1" x14ac:dyDescent="0.2"/>
    <row r="272" spans="1:2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48575" ht="12.75" customHeight="1" x14ac:dyDescent="0.2"/>
    <row r="1048576" ht="12.75" customHeight="1" x14ac:dyDescent="0.2"/>
  </sheetData>
  <mergeCells count="1">
    <mergeCell ref="A44:B44"/>
  </mergeCells>
  <pageMargins left="0.78749999999999998" right="0.78749999999999998" top="0.78749999999999998" bottom="0.78749999999999998" header="0.511811023622047" footer="0.511811023622047"/>
  <pageSetup paperSize="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48576"/>
  <sheetViews>
    <sheetView showGridLines="0" tabSelected="1" topLeftCell="D7" zoomScaleNormal="100" workbookViewId="0">
      <selection activeCell="L9" sqref="L9"/>
    </sheetView>
  </sheetViews>
  <sheetFormatPr defaultColWidth="11.42578125" defaultRowHeight="12.75" outlineLevelCol="1" x14ac:dyDescent="0.2"/>
  <cols>
    <col min="1" max="1" width="15" customWidth="1" outlineLevel="1"/>
    <col min="2" max="2" width="17.7109375" bestFit="1" customWidth="1" outlineLevel="1"/>
    <col min="3" max="3" width="40.28515625" customWidth="1" outlineLevel="1"/>
    <col min="4" max="4" width="20.140625" customWidth="1" outlineLevel="1"/>
    <col min="5" max="5" width="30" bestFit="1" customWidth="1" outlineLevel="1"/>
    <col min="6" max="7" width="20.28515625" customWidth="1" outlineLevel="1"/>
    <col min="8" max="8" width="26.140625" customWidth="1" outlineLevel="1"/>
    <col min="9" max="9" width="32" customWidth="1" outlineLevel="1"/>
    <col min="10" max="11" width="20.28515625" customWidth="1" outlineLevel="1"/>
    <col min="12" max="12" width="52.42578125" customWidth="1" outlineLevel="1"/>
    <col min="13" max="22" width="11.42578125" customWidth="1" outlineLevel="1"/>
  </cols>
  <sheetData>
    <row r="1" spans="1:25" ht="21" customHeight="1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25" ht="21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25" ht="12" customHeight="1" x14ac:dyDescent="0.2">
      <c r="A3" s="3"/>
      <c r="B3" s="2"/>
      <c r="C3" s="2"/>
      <c r="D3" s="2"/>
      <c r="E3" s="2"/>
      <c r="F3" s="2"/>
      <c r="G3" s="2"/>
      <c r="H3" s="2"/>
      <c r="I3" s="2"/>
    </row>
    <row r="4" spans="1:25" ht="18.75" customHeight="1" x14ac:dyDescent="0.2">
      <c r="A4" s="1" t="s">
        <v>17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2.75" customHeight="1" x14ac:dyDescent="0.2">
      <c r="A5" s="5" t="s">
        <v>18</v>
      </c>
      <c r="B5" s="6"/>
      <c r="C5" s="6"/>
      <c r="D5" s="6"/>
      <c r="E5" s="6"/>
      <c r="F5" s="6"/>
      <c r="G5" s="6"/>
      <c r="H5" s="7" t="s">
        <v>19</v>
      </c>
      <c r="I5" s="7"/>
      <c r="J5" s="8" t="s">
        <v>20</v>
      </c>
      <c r="K5" s="8"/>
      <c r="L5" s="9"/>
    </row>
    <row r="6" spans="1:25" ht="69" customHeight="1" x14ac:dyDescent="0.2">
      <c r="A6" s="23" t="s">
        <v>21</v>
      </c>
      <c r="B6" s="23" t="s">
        <v>22</v>
      </c>
      <c r="C6" s="23" t="s">
        <v>23</v>
      </c>
      <c r="D6" s="23" t="s">
        <v>24</v>
      </c>
      <c r="E6" s="23" t="s">
        <v>3</v>
      </c>
      <c r="F6" s="23" t="s">
        <v>25</v>
      </c>
      <c r="G6" s="25" t="s">
        <v>6</v>
      </c>
      <c r="H6" s="24" t="s">
        <v>26</v>
      </c>
      <c r="I6" s="24" t="s">
        <v>27</v>
      </c>
      <c r="J6" s="24" t="s">
        <v>28</v>
      </c>
      <c r="K6" s="24" t="s">
        <v>29</v>
      </c>
      <c r="L6" s="24" t="s">
        <v>30</v>
      </c>
    </row>
    <row r="7" spans="1:25" ht="126.75" customHeight="1" x14ac:dyDescent="0.25">
      <c r="A7" s="53" t="s">
        <v>97</v>
      </c>
      <c r="B7" s="54" t="s">
        <v>94</v>
      </c>
      <c r="C7" s="55" t="s">
        <v>95</v>
      </c>
      <c r="D7" s="56" t="s">
        <v>48</v>
      </c>
      <c r="E7" s="56" t="s">
        <v>49</v>
      </c>
      <c r="F7" s="57">
        <v>6000000</v>
      </c>
      <c r="G7" s="57">
        <v>6000000</v>
      </c>
      <c r="H7" s="58" t="s">
        <v>104</v>
      </c>
      <c r="I7" s="58" t="s">
        <v>103</v>
      </c>
      <c r="J7" s="59">
        <v>470000</v>
      </c>
      <c r="K7" s="59">
        <v>105601.60000000001</v>
      </c>
      <c r="L7" s="50" t="s">
        <v>108</v>
      </c>
    </row>
    <row r="8" spans="1:25" ht="144" customHeight="1" x14ac:dyDescent="0.25">
      <c r="A8" s="53" t="s">
        <v>98</v>
      </c>
      <c r="B8" s="54" t="s">
        <v>100</v>
      </c>
      <c r="C8" s="55" t="s">
        <v>96</v>
      </c>
      <c r="D8" s="56" t="s">
        <v>79</v>
      </c>
      <c r="E8" s="56" t="s">
        <v>80</v>
      </c>
      <c r="F8" s="57">
        <v>20550000</v>
      </c>
      <c r="G8" s="57">
        <v>20550000</v>
      </c>
      <c r="H8" s="58" t="s">
        <v>105</v>
      </c>
      <c r="I8" s="58" t="s">
        <v>106</v>
      </c>
      <c r="J8" s="59">
        <v>874000</v>
      </c>
      <c r="K8" s="59">
        <v>118573.39</v>
      </c>
      <c r="L8" s="51" t="s">
        <v>110</v>
      </c>
    </row>
    <row r="9" spans="1:25" ht="105" x14ac:dyDescent="0.25">
      <c r="A9" s="53" t="s">
        <v>99</v>
      </c>
      <c r="B9" s="54" t="s">
        <v>101</v>
      </c>
      <c r="C9" s="55" t="s">
        <v>102</v>
      </c>
      <c r="D9" s="56" t="s">
        <v>79</v>
      </c>
      <c r="E9" s="60" t="s">
        <v>81</v>
      </c>
      <c r="F9" s="57">
        <v>13000000</v>
      </c>
      <c r="G9" s="57">
        <v>6184948.3600000003</v>
      </c>
      <c r="H9" s="58" t="s">
        <v>107</v>
      </c>
      <c r="I9" s="58" t="s">
        <v>109</v>
      </c>
      <c r="J9" s="61">
        <v>0</v>
      </c>
      <c r="K9" s="61">
        <v>0</v>
      </c>
      <c r="L9" s="50" t="s">
        <v>111</v>
      </c>
    </row>
    <row r="10" spans="1:25" ht="12.75" customHeight="1" x14ac:dyDescent="0.25">
      <c r="A10" s="34"/>
      <c r="B10" s="34"/>
      <c r="C10" s="34"/>
      <c r="D10" s="34"/>
      <c r="E10" s="34"/>
      <c r="F10" s="35"/>
      <c r="G10" s="35"/>
      <c r="H10" s="39"/>
      <c r="I10" s="39"/>
      <c r="J10" s="47"/>
      <c r="K10" s="47"/>
      <c r="L10" s="43"/>
    </row>
    <row r="11" spans="1:25" ht="12.75" customHeight="1" x14ac:dyDescent="0.25">
      <c r="A11" s="34"/>
      <c r="B11" s="34"/>
      <c r="C11" s="34"/>
      <c r="D11" s="34"/>
      <c r="E11" s="34"/>
      <c r="F11" s="35"/>
      <c r="G11" s="35"/>
      <c r="H11" s="39"/>
      <c r="I11" s="39"/>
      <c r="J11" s="47"/>
      <c r="K11" s="48"/>
      <c r="L11" s="43"/>
    </row>
    <row r="12" spans="1:25" ht="12.75" customHeight="1" x14ac:dyDescent="0.25">
      <c r="A12" s="34"/>
      <c r="B12" s="34"/>
      <c r="C12" s="34"/>
      <c r="D12" s="34"/>
      <c r="E12" s="34"/>
      <c r="F12" s="35"/>
      <c r="G12" s="35"/>
      <c r="H12" s="39"/>
      <c r="I12" s="39"/>
      <c r="J12" s="47"/>
      <c r="K12" s="47"/>
      <c r="L12" s="43"/>
    </row>
    <row r="13" spans="1:25" ht="12.75" customHeight="1" x14ac:dyDescent="0.25">
      <c r="A13" s="34"/>
      <c r="B13" s="34"/>
      <c r="C13" s="34"/>
      <c r="D13" s="34"/>
      <c r="E13" s="34"/>
      <c r="F13" s="35"/>
      <c r="G13" s="35"/>
      <c r="H13" s="39"/>
      <c r="I13" s="39"/>
      <c r="J13" s="47"/>
      <c r="K13" s="47"/>
      <c r="L13" s="43"/>
    </row>
    <row r="14" spans="1:25" ht="12.75" customHeight="1" x14ac:dyDescent="0.25">
      <c r="A14" s="34"/>
      <c r="B14" s="34"/>
      <c r="C14" s="34"/>
      <c r="D14" s="34"/>
      <c r="E14" s="34"/>
      <c r="F14" s="35"/>
      <c r="G14" s="35"/>
      <c r="H14" s="39"/>
      <c r="I14" s="39"/>
      <c r="J14" s="47"/>
      <c r="K14" s="47"/>
      <c r="L14" s="43"/>
    </row>
    <row r="15" spans="1:25" ht="12.75" customHeight="1" x14ac:dyDescent="0.25">
      <c r="A15" s="34"/>
      <c r="B15" s="34"/>
      <c r="C15" s="34"/>
      <c r="D15" s="34"/>
      <c r="E15" s="34"/>
      <c r="F15" s="35"/>
      <c r="G15" s="35"/>
      <c r="H15" s="39"/>
      <c r="I15" s="39"/>
      <c r="J15" s="48"/>
      <c r="K15" s="48"/>
      <c r="L15" s="43"/>
    </row>
    <row r="16" spans="1:25" ht="12.75" customHeight="1" x14ac:dyDescent="0.25">
      <c r="A16" s="34"/>
      <c r="B16" s="34"/>
      <c r="C16" s="34"/>
      <c r="D16" s="34"/>
      <c r="E16" s="34"/>
      <c r="F16" s="35"/>
      <c r="G16" s="35"/>
      <c r="H16" s="39"/>
      <c r="I16" s="39"/>
      <c r="J16" s="48"/>
      <c r="K16" s="47"/>
      <c r="L16" s="43"/>
    </row>
    <row r="17" spans="1:12" ht="12.75" customHeight="1" x14ac:dyDescent="0.25">
      <c r="A17" s="34"/>
      <c r="B17" s="34"/>
      <c r="C17" s="34"/>
      <c r="D17" s="34"/>
      <c r="E17" s="34"/>
      <c r="F17" s="35"/>
      <c r="G17" s="35"/>
      <c r="H17" s="39"/>
      <c r="I17" s="39"/>
      <c r="J17" s="47"/>
      <c r="K17" s="47"/>
      <c r="L17" s="43"/>
    </row>
    <row r="18" spans="1:12" ht="12.75" customHeight="1" x14ac:dyDescent="0.25">
      <c r="A18" s="34"/>
      <c r="B18" s="34"/>
      <c r="C18" s="34"/>
      <c r="D18" s="34"/>
      <c r="E18" s="34"/>
      <c r="F18" s="35"/>
      <c r="G18" s="35"/>
      <c r="H18" s="39"/>
      <c r="I18" s="39"/>
      <c r="J18" s="48"/>
      <c r="K18" s="47"/>
      <c r="L18" s="43"/>
    </row>
    <row r="19" spans="1:12" ht="12.75" customHeight="1" x14ac:dyDescent="0.25">
      <c r="A19" s="34"/>
      <c r="B19" s="34"/>
      <c r="C19" s="34"/>
      <c r="D19" s="34"/>
      <c r="E19" s="34"/>
      <c r="F19" s="35"/>
      <c r="G19" s="35"/>
      <c r="H19" s="39"/>
      <c r="I19" s="39"/>
      <c r="J19" s="47"/>
      <c r="K19" s="47"/>
      <c r="L19" s="43"/>
    </row>
    <row r="20" spans="1:12" ht="12.75" customHeight="1" x14ac:dyDescent="0.25">
      <c r="A20" s="34"/>
      <c r="B20" s="34"/>
      <c r="C20" s="34"/>
      <c r="D20" s="34"/>
      <c r="E20" s="34"/>
      <c r="F20" s="35"/>
      <c r="G20" s="35"/>
      <c r="H20" s="39"/>
      <c r="I20" s="39"/>
      <c r="J20" s="47"/>
      <c r="K20" s="47"/>
      <c r="L20" s="43"/>
    </row>
    <row r="21" spans="1:12" ht="12.75" customHeight="1" x14ac:dyDescent="0.25">
      <c r="A21" s="10"/>
      <c r="B21" s="10"/>
      <c r="C21" s="10"/>
      <c r="D21" s="10"/>
      <c r="E21" s="10"/>
      <c r="F21" s="12"/>
      <c r="G21" s="12"/>
      <c r="H21" s="11"/>
      <c r="I21" s="11"/>
      <c r="J21" s="14"/>
      <c r="K21" s="14"/>
      <c r="L21" s="49"/>
    </row>
    <row r="22" spans="1:12" ht="12.75" customHeight="1" x14ac:dyDescent="0.25">
      <c r="A22" s="10"/>
      <c r="B22" s="10"/>
      <c r="C22" s="10"/>
      <c r="D22" s="10"/>
      <c r="E22" s="10"/>
      <c r="F22" s="12"/>
      <c r="G22" s="12"/>
      <c r="H22" s="11"/>
      <c r="I22" s="11"/>
      <c r="J22" s="13"/>
      <c r="K22" s="13"/>
      <c r="L22" s="2"/>
    </row>
    <row r="23" spans="1:12" ht="12.75" customHeight="1" x14ac:dyDescent="0.25">
      <c r="A23" s="10"/>
      <c r="B23" s="10"/>
      <c r="C23" s="10"/>
      <c r="D23" s="10"/>
      <c r="E23" s="10"/>
      <c r="F23" s="12"/>
      <c r="G23" s="12"/>
      <c r="H23" s="11"/>
      <c r="I23" s="11"/>
      <c r="J23" s="13"/>
      <c r="K23" s="13"/>
      <c r="L23" s="2"/>
    </row>
    <row r="24" spans="1:12" ht="12.75" customHeight="1" x14ac:dyDescent="0.25">
      <c r="A24" s="10"/>
      <c r="B24" s="10"/>
      <c r="C24" s="10"/>
      <c r="D24" s="10"/>
      <c r="E24" s="10"/>
      <c r="F24" s="12"/>
      <c r="G24" s="12"/>
      <c r="H24" s="11"/>
      <c r="I24" s="11"/>
      <c r="J24" s="14"/>
      <c r="K24" s="14"/>
      <c r="L24" s="2"/>
    </row>
    <row r="25" spans="1:12" ht="12.75" customHeight="1" x14ac:dyDescent="0.25">
      <c r="A25" s="10"/>
      <c r="B25" s="10"/>
      <c r="C25" s="10"/>
      <c r="D25" s="10"/>
      <c r="E25" s="10"/>
      <c r="F25" s="12"/>
      <c r="G25" s="12"/>
      <c r="H25" s="11"/>
      <c r="I25" s="11"/>
      <c r="J25" s="14"/>
      <c r="K25" s="14"/>
      <c r="L25" s="2"/>
    </row>
    <row r="26" spans="1:12" ht="12.75" customHeight="1" x14ac:dyDescent="0.25">
      <c r="A26" s="10"/>
      <c r="B26" s="10"/>
      <c r="C26" s="10"/>
      <c r="D26" s="10"/>
      <c r="E26" s="10"/>
      <c r="F26" s="12"/>
      <c r="G26" s="12"/>
      <c r="H26" s="11"/>
      <c r="I26" s="11"/>
      <c r="J26" s="13"/>
      <c r="K26" s="12"/>
      <c r="L26" s="2"/>
    </row>
    <row r="27" spans="1:12" ht="12.75" customHeight="1" x14ac:dyDescent="0.25">
      <c r="A27" s="10"/>
      <c r="B27" s="10"/>
      <c r="C27" s="10"/>
      <c r="D27" s="10"/>
      <c r="E27" s="10"/>
      <c r="F27" s="12"/>
      <c r="G27" s="12"/>
      <c r="H27" s="11"/>
      <c r="I27" s="11"/>
      <c r="J27" s="14"/>
      <c r="K27" s="14"/>
      <c r="L27" s="2"/>
    </row>
    <row r="28" spans="1:12" ht="12.75" customHeight="1" x14ac:dyDescent="0.25">
      <c r="A28" s="10"/>
      <c r="B28" s="10"/>
      <c r="C28" s="10"/>
      <c r="D28" s="10"/>
      <c r="E28" s="10"/>
      <c r="F28" s="12"/>
      <c r="G28" s="12"/>
      <c r="H28" s="11"/>
      <c r="I28" s="11"/>
      <c r="J28" s="14"/>
      <c r="K28" s="14"/>
      <c r="L28" s="2"/>
    </row>
    <row r="29" spans="1:12" ht="12.75" customHeight="1" x14ac:dyDescent="0.25">
      <c r="A29" s="10"/>
      <c r="B29" s="10"/>
      <c r="C29" s="10"/>
      <c r="D29" s="10"/>
      <c r="E29" s="10"/>
      <c r="F29" s="12"/>
      <c r="G29" s="12"/>
      <c r="H29" s="11"/>
      <c r="I29" s="11"/>
      <c r="J29" s="14"/>
      <c r="K29" s="14"/>
      <c r="L29" s="2"/>
    </row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1048576" ht="12.75" customHeight="1" x14ac:dyDescent="0.2"/>
  </sheetData>
  <autoFilter ref="A6:L6" xr:uid="{00000000-0009-0000-0000-000001000000}"/>
  <pageMargins left="0.78749999999999998" right="0.78749999999999998" top="1.05277777777778" bottom="1.05277777777778" header="0" footer="0"/>
  <pageSetup paperSize="9" scale="41" orientation="landscape" verticalDpi="300" r:id="rId1"/>
  <headerFooter scaleWithDoc="0" alignWithMargins="0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957"/>
  <sheetViews>
    <sheetView showGridLines="0" zoomScale="80" zoomScaleNormal="80" workbookViewId="0">
      <selection activeCell="D7" sqref="D7"/>
    </sheetView>
  </sheetViews>
  <sheetFormatPr defaultColWidth="11.42578125" defaultRowHeight="12.75" outlineLevelCol="1" x14ac:dyDescent="0.2"/>
  <cols>
    <col min="1" max="2" width="11.42578125" customWidth="1" outlineLevel="1"/>
    <col min="3" max="3" width="11.5703125" customWidth="1" outlineLevel="1"/>
    <col min="4" max="5" width="20.140625" customWidth="1" outlineLevel="1"/>
    <col min="6" max="10" width="20.28515625" customWidth="1" outlineLevel="1"/>
    <col min="11" max="20" width="11.42578125" customWidth="1" outlineLevel="1"/>
    <col min="1023" max="1024" width="11.5703125" customWidth="1" outlineLevel="1"/>
  </cols>
  <sheetData>
    <row r="1" spans="1:23" ht="21" customHeight="1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23" ht="21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23" ht="12" customHeight="1" x14ac:dyDescent="0.2">
      <c r="A3" s="3"/>
      <c r="B3" s="2"/>
      <c r="C3" s="2"/>
      <c r="D3" s="2"/>
      <c r="E3" s="2"/>
      <c r="F3" s="2"/>
      <c r="G3" s="2"/>
      <c r="H3" s="2"/>
      <c r="I3" s="2"/>
    </row>
    <row r="4" spans="1:23" ht="18.75" customHeight="1" x14ac:dyDescent="0.2">
      <c r="A4" s="1" t="s">
        <v>31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2">
      <c r="A5" s="5" t="s">
        <v>18</v>
      </c>
      <c r="B5" s="6"/>
      <c r="C5" s="6"/>
      <c r="D5" s="6"/>
      <c r="E5" s="6"/>
      <c r="F5" s="6"/>
      <c r="G5" s="6"/>
      <c r="H5" s="9"/>
      <c r="I5" s="9"/>
      <c r="J5" s="9"/>
    </row>
    <row r="6" spans="1:23" ht="41.85" customHeight="1" x14ac:dyDescent="0.2">
      <c r="A6" s="23" t="s">
        <v>21</v>
      </c>
      <c r="B6" s="23" t="s">
        <v>22</v>
      </c>
      <c r="C6" s="23" t="s">
        <v>23</v>
      </c>
      <c r="D6" s="23" t="s">
        <v>24</v>
      </c>
      <c r="E6" s="23" t="s">
        <v>3</v>
      </c>
      <c r="F6" s="23" t="s">
        <v>25</v>
      </c>
      <c r="G6" s="25" t="s">
        <v>6</v>
      </c>
      <c r="H6" s="24" t="s">
        <v>9</v>
      </c>
      <c r="I6" s="24" t="s">
        <v>32</v>
      </c>
      <c r="J6" s="24" t="s">
        <v>33</v>
      </c>
    </row>
    <row r="7" spans="1:23" ht="12.75" customHeight="1" x14ac:dyDescent="0.25">
      <c r="A7" s="34"/>
      <c r="B7" s="34"/>
      <c r="C7" s="34"/>
      <c r="D7" s="34"/>
      <c r="E7" s="34"/>
      <c r="F7" s="36"/>
      <c r="G7" s="36"/>
      <c r="H7" s="37"/>
      <c r="I7" s="37"/>
      <c r="J7" s="38"/>
    </row>
    <row r="8" spans="1:23" ht="12.75" customHeight="1" x14ac:dyDescent="0.25">
      <c r="A8" s="34"/>
      <c r="B8" s="34"/>
      <c r="C8" s="34"/>
      <c r="D8" s="34"/>
      <c r="E8" s="34"/>
      <c r="F8" s="35"/>
      <c r="G8" s="35"/>
      <c r="H8" s="35"/>
      <c r="I8" s="39"/>
      <c r="J8" s="38"/>
    </row>
    <row r="9" spans="1:23" ht="12.75" customHeight="1" x14ac:dyDescent="0.25">
      <c r="A9" s="34"/>
      <c r="B9" s="34"/>
      <c r="C9" s="34"/>
      <c r="D9" s="34"/>
      <c r="E9" s="34"/>
      <c r="F9" s="35"/>
      <c r="G9" s="35"/>
      <c r="H9" s="35"/>
      <c r="I9" s="39"/>
      <c r="J9" s="40"/>
    </row>
    <row r="10" spans="1:23" ht="12.75" customHeight="1" x14ac:dyDescent="0.25">
      <c r="A10" s="34"/>
      <c r="B10" s="34"/>
      <c r="C10" s="34"/>
      <c r="D10" s="34"/>
      <c r="E10" s="34"/>
      <c r="F10" s="35"/>
      <c r="G10" s="35"/>
      <c r="H10" s="35"/>
      <c r="I10" s="39"/>
      <c r="J10" s="40"/>
    </row>
    <row r="11" spans="1:23" ht="12.75" customHeight="1" x14ac:dyDescent="0.25">
      <c r="A11" s="34"/>
      <c r="B11" s="34"/>
      <c r="C11" s="34"/>
      <c r="D11" s="34"/>
      <c r="E11" s="34"/>
      <c r="F11" s="35"/>
      <c r="G11" s="35"/>
      <c r="H11" s="35"/>
      <c r="I11" s="39"/>
      <c r="J11" s="40"/>
    </row>
    <row r="12" spans="1:23" ht="12.75" customHeight="1" x14ac:dyDescent="0.25">
      <c r="A12" s="34"/>
      <c r="B12" s="34"/>
      <c r="C12" s="34"/>
      <c r="D12" s="34"/>
      <c r="E12" s="34"/>
      <c r="F12" s="35"/>
      <c r="G12" s="35"/>
      <c r="H12" s="35"/>
      <c r="I12" s="39"/>
      <c r="J12" s="40"/>
    </row>
    <row r="13" spans="1:23" ht="12.75" customHeight="1" x14ac:dyDescent="0.25">
      <c r="A13" s="34"/>
      <c r="B13" s="34"/>
      <c r="C13" s="34"/>
      <c r="D13" s="34"/>
      <c r="E13" s="34"/>
      <c r="F13" s="35"/>
      <c r="G13" s="35"/>
      <c r="H13" s="35"/>
      <c r="I13" s="39"/>
      <c r="J13" s="40"/>
    </row>
    <row r="14" spans="1:23" ht="12.75" customHeight="1" x14ac:dyDescent="0.25">
      <c r="A14" s="34"/>
      <c r="B14" s="34"/>
      <c r="C14" s="34"/>
      <c r="D14" s="34"/>
      <c r="E14" s="34"/>
      <c r="F14" s="35"/>
      <c r="G14" s="35"/>
      <c r="H14" s="35"/>
      <c r="I14" s="39"/>
      <c r="J14" s="40"/>
    </row>
    <row r="15" spans="1:23" ht="12.75" customHeight="1" x14ac:dyDescent="0.25">
      <c r="A15" s="34"/>
      <c r="B15" s="34"/>
      <c r="C15" s="34"/>
      <c r="D15" s="34"/>
      <c r="E15" s="34"/>
      <c r="F15" s="35"/>
      <c r="G15" s="35"/>
      <c r="H15" s="35"/>
      <c r="I15" s="39"/>
      <c r="J15" s="38"/>
    </row>
    <row r="16" spans="1:23" ht="12.75" customHeight="1" x14ac:dyDescent="0.25">
      <c r="A16" s="34"/>
      <c r="B16" s="34"/>
      <c r="C16" s="34"/>
      <c r="D16" s="34"/>
      <c r="E16" s="34"/>
      <c r="F16" s="35"/>
      <c r="G16" s="35"/>
      <c r="H16" s="35"/>
      <c r="I16" s="39"/>
      <c r="J16" s="38"/>
    </row>
    <row r="17" spans="1:10" ht="12.75" customHeight="1" x14ac:dyDescent="0.25">
      <c r="A17" s="34"/>
      <c r="B17" s="34"/>
      <c r="C17" s="34"/>
      <c r="D17" s="34"/>
      <c r="E17" s="34"/>
      <c r="F17" s="35"/>
      <c r="G17" s="35"/>
      <c r="H17" s="35"/>
      <c r="I17" s="39"/>
      <c r="J17" s="40"/>
    </row>
    <row r="18" spans="1:10" ht="12.75" customHeight="1" x14ac:dyDescent="0.25">
      <c r="A18" s="34"/>
      <c r="B18" s="34"/>
      <c r="C18" s="34"/>
      <c r="D18" s="34"/>
      <c r="E18" s="34"/>
      <c r="F18" s="35"/>
      <c r="G18" s="35"/>
      <c r="H18" s="35"/>
      <c r="I18" s="39"/>
      <c r="J18" s="38"/>
    </row>
    <row r="19" spans="1:10" ht="12.75" customHeight="1" x14ac:dyDescent="0.25">
      <c r="A19" s="34"/>
      <c r="B19" s="34"/>
      <c r="C19" s="34"/>
      <c r="D19" s="34"/>
      <c r="E19" s="34"/>
      <c r="F19" s="35"/>
      <c r="G19" s="35"/>
      <c r="H19" s="35"/>
      <c r="I19" s="39"/>
      <c r="J19" s="40"/>
    </row>
    <row r="20" spans="1:10" ht="12.75" customHeight="1" x14ac:dyDescent="0.25">
      <c r="A20" s="34"/>
      <c r="B20" s="34"/>
      <c r="C20" s="34"/>
      <c r="D20" s="34"/>
      <c r="E20" s="34"/>
      <c r="F20" s="35"/>
      <c r="G20" s="35"/>
      <c r="H20" s="35"/>
      <c r="I20" s="39"/>
      <c r="J20" s="40"/>
    </row>
    <row r="21" spans="1:10" ht="12.75" customHeight="1" x14ac:dyDescent="0.25">
      <c r="A21" s="10"/>
      <c r="B21" s="10"/>
      <c r="C21" s="10"/>
      <c r="D21" s="10"/>
      <c r="E21" s="10"/>
      <c r="F21" s="12"/>
      <c r="G21" s="12"/>
      <c r="H21" s="11"/>
      <c r="I21" s="11"/>
      <c r="J21" s="14"/>
    </row>
    <row r="22" spans="1:10" ht="12.75" customHeight="1" x14ac:dyDescent="0.25">
      <c r="A22" s="10"/>
      <c r="B22" s="10"/>
      <c r="C22" s="10"/>
      <c r="D22" s="10"/>
      <c r="E22" s="10"/>
      <c r="F22" s="12"/>
      <c r="G22" s="12"/>
      <c r="H22" s="11"/>
      <c r="I22" s="11"/>
      <c r="J22" s="13"/>
    </row>
    <row r="23" spans="1:10" ht="12.75" customHeight="1" x14ac:dyDescent="0.25">
      <c r="A23" s="10"/>
      <c r="B23" s="10"/>
      <c r="C23" s="10"/>
      <c r="D23" s="10"/>
      <c r="E23" s="10"/>
      <c r="F23" s="12"/>
      <c r="G23" s="12"/>
      <c r="H23" s="11"/>
      <c r="I23" s="11"/>
      <c r="J23" s="13"/>
    </row>
    <row r="24" spans="1:10" ht="12.75" customHeight="1" x14ac:dyDescent="0.25">
      <c r="A24" s="10"/>
      <c r="B24" s="10"/>
      <c r="C24" s="10"/>
      <c r="D24" s="10"/>
      <c r="E24" s="10"/>
      <c r="F24" s="12"/>
      <c r="G24" s="12"/>
      <c r="H24" s="11"/>
      <c r="I24" s="11"/>
      <c r="J24" s="14"/>
    </row>
    <row r="25" spans="1:10" ht="12.75" customHeight="1" x14ac:dyDescent="0.25">
      <c r="A25" s="10"/>
      <c r="B25" s="10"/>
      <c r="C25" s="10"/>
      <c r="D25" s="10"/>
      <c r="E25" s="10"/>
      <c r="F25" s="12"/>
      <c r="G25" s="12"/>
      <c r="H25" s="11"/>
      <c r="I25" s="11"/>
      <c r="J25" s="14"/>
    </row>
    <row r="26" spans="1:10" ht="12.75" customHeight="1" x14ac:dyDescent="0.25">
      <c r="A26" s="10"/>
      <c r="B26" s="10"/>
      <c r="C26" s="10"/>
      <c r="D26" s="10"/>
      <c r="E26" s="10"/>
      <c r="F26" s="12"/>
      <c r="G26" s="12"/>
      <c r="H26" s="11"/>
      <c r="I26" s="11"/>
      <c r="J26" s="13"/>
    </row>
    <row r="27" spans="1:10" ht="12.75" customHeight="1" x14ac:dyDescent="0.25">
      <c r="A27" s="10"/>
      <c r="B27" s="10"/>
      <c r="C27" s="10"/>
      <c r="D27" s="10"/>
      <c r="E27" s="10"/>
      <c r="F27" s="12"/>
      <c r="G27" s="12"/>
      <c r="H27" s="11"/>
      <c r="I27" s="11"/>
      <c r="J27" s="14"/>
    </row>
    <row r="28" spans="1:10" ht="12.75" customHeight="1" x14ac:dyDescent="0.25">
      <c r="A28" s="10"/>
      <c r="B28" s="10"/>
      <c r="C28" s="10"/>
      <c r="D28" s="10"/>
      <c r="E28" s="10"/>
      <c r="F28" s="12"/>
      <c r="G28" s="12"/>
      <c r="H28" s="11"/>
      <c r="I28" s="11"/>
      <c r="J28" s="14"/>
    </row>
    <row r="29" spans="1:10" ht="12.75" customHeight="1" x14ac:dyDescent="0.25">
      <c r="A29" s="10"/>
      <c r="B29" s="10"/>
      <c r="C29" s="10"/>
      <c r="D29" s="10"/>
      <c r="E29" s="10"/>
      <c r="F29" s="12"/>
      <c r="G29" s="12"/>
      <c r="H29" s="11"/>
      <c r="I29" s="11"/>
      <c r="J29" s="14"/>
    </row>
    <row r="30" spans="1:10" ht="12.75" customHeight="1" x14ac:dyDescent="0.2"/>
    <row r="31" spans="1:10" ht="12.75" customHeight="1" x14ac:dyDescent="0.2"/>
    <row r="32" spans="1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autoFilter ref="A6:J6" xr:uid="{00000000-0009-0000-0000-000002000000}"/>
  <pageMargins left="0.78749999999999998" right="0.78749999999999998" top="1.05277777777778" bottom="1.05277777777778" header="0" footer="0"/>
  <pageSetup paperSize="9" orientation="portrait" horizontalDpi="300" verticalDpi="300"/>
  <headerFooter scaleWithDoc="0" alignWithMargins="0"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48576"/>
  <sheetViews>
    <sheetView showGridLines="0" zoomScale="80" zoomScaleNormal="80" workbookViewId="0">
      <selection activeCell="A19" sqref="A19"/>
    </sheetView>
  </sheetViews>
  <sheetFormatPr defaultColWidth="11.42578125" defaultRowHeight="12.75" outlineLevelCol="1" x14ac:dyDescent="0.2"/>
  <cols>
    <col min="1" max="2" width="34.85546875" customWidth="1" outlineLevel="1"/>
    <col min="3" max="3" width="14.42578125" customWidth="1" outlineLevel="1"/>
    <col min="4" max="6" width="16.85546875" customWidth="1" outlineLevel="1"/>
    <col min="7" max="7" width="11.7109375" customWidth="1" outlineLevel="1"/>
    <col min="8" max="8" width="16.85546875" customWidth="1" outlineLevel="1"/>
    <col min="9" max="9" width="11.7109375" customWidth="1" outlineLevel="1"/>
    <col min="10" max="25" width="11.42578125" customWidth="1" outlineLevel="1"/>
  </cols>
  <sheetData>
    <row r="1" spans="1:25" ht="21" customHeight="1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25" ht="21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25" ht="12" customHeight="1" x14ac:dyDescent="0.2">
      <c r="A3" s="3"/>
      <c r="B3" s="2"/>
      <c r="C3" s="2"/>
      <c r="D3" s="2"/>
      <c r="E3" s="2"/>
      <c r="F3" s="2"/>
      <c r="G3" s="2"/>
      <c r="H3" s="2"/>
      <c r="I3" s="2"/>
    </row>
    <row r="4" spans="1:25" ht="18.75" customHeight="1" x14ac:dyDescent="0.2">
      <c r="A4" s="1" t="s">
        <v>34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0" customHeight="1" x14ac:dyDescent="0.2">
      <c r="A5" s="23" t="s">
        <v>2</v>
      </c>
      <c r="B5" s="23" t="s">
        <v>3</v>
      </c>
      <c r="C5" s="23" t="s">
        <v>4</v>
      </c>
      <c r="D5" s="24" t="s">
        <v>5</v>
      </c>
      <c r="E5" s="25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2.75" customHeight="1" x14ac:dyDescent="0.2">
      <c r="A6" s="21"/>
      <c r="B6" s="21"/>
      <c r="C6" s="21"/>
      <c r="D6" s="21"/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2.75" customHeight="1" x14ac:dyDescent="0.2">
      <c r="A7" s="15" t="s">
        <v>37</v>
      </c>
      <c r="B7" s="15" t="s">
        <v>38</v>
      </c>
      <c r="C7" s="16">
        <v>1</v>
      </c>
      <c r="D7" s="18">
        <v>950000</v>
      </c>
      <c r="E7" s="19">
        <v>950000</v>
      </c>
      <c r="F7" s="18">
        <v>950000</v>
      </c>
      <c r="G7" s="26">
        <f t="shared" ref="G7:G44" si="0">IFERROR(F7/E7,0)</f>
        <v>1</v>
      </c>
      <c r="H7" s="18">
        <v>949945.69</v>
      </c>
      <c r="I7" s="26">
        <f t="shared" ref="I7:I43" si="1">IFERROR(H7/E7,0)</f>
        <v>0.99994283157894726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75" customHeight="1" x14ac:dyDescent="0.2">
      <c r="A8" s="15" t="s">
        <v>37</v>
      </c>
      <c r="B8" s="15" t="s">
        <v>39</v>
      </c>
      <c r="C8" s="16">
        <v>0</v>
      </c>
      <c r="D8" s="18">
        <v>0</v>
      </c>
      <c r="E8" s="19">
        <v>0</v>
      </c>
      <c r="F8" s="18"/>
      <c r="G8" s="26">
        <f t="shared" si="0"/>
        <v>0</v>
      </c>
      <c r="H8" s="18"/>
      <c r="I8" s="26">
        <f t="shared" si="1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.75" customHeight="1" x14ac:dyDescent="0.2">
      <c r="A9" s="15" t="s">
        <v>40</v>
      </c>
      <c r="B9" s="15" t="s">
        <v>41</v>
      </c>
      <c r="C9" s="16">
        <v>0</v>
      </c>
      <c r="D9" s="18">
        <v>0</v>
      </c>
      <c r="E9" s="19">
        <v>0</v>
      </c>
      <c r="F9" s="18"/>
      <c r="G9" s="26">
        <f t="shared" si="0"/>
        <v>0</v>
      </c>
      <c r="H9" s="18"/>
      <c r="I9" s="26">
        <f t="shared" si="1"/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2.75" customHeight="1" x14ac:dyDescent="0.2">
      <c r="A10" s="15" t="s">
        <v>40</v>
      </c>
      <c r="B10" s="15" t="s">
        <v>42</v>
      </c>
      <c r="C10" s="16">
        <v>0</v>
      </c>
      <c r="D10" s="18">
        <v>0</v>
      </c>
      <c r="E10" s="19">
        <v>0</v>
      </c>
      <c r="F10" s="18"/>
      <c r="G10" s="26">
        <f t="shared" si="0"/>
        <v>0</v>
      </c>
      <c r="H10" s="18"/>
      <c r="I10" s="26">
        <f t="shared" si="1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2.75" customHeight="1" x14ac:dyDescent="0.2">
      <c r="A11" s="15" t="s">
        <v>43</v>
      </c>
      <c r="B11" s="15" t="s">
        <v>44</v>
      </c>
      <c r="C11" s="16">
        <v>0</v>
      </c>
      <c r="D11" s="18">
        <v>0</v>
      </c>
      <c r="E11" s="19">
        <v>0</v>
      </c>
      <c r="F11" s="18"/>
      <c r="G11" s="26">
        <f t="shared" si="0"/>
        <v>0</v>
      </c>
      <c r="H11" s="18"/>
      <c r="I11" s="26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2.75" customHeight="1" x14ac:dyDescent="0.2">
      <c r="A12" s="15" t="s">
        <v>43</v>
      </c>
      <c r="B12" s="15" t="s">
        <v>45</v>
      </c>
      <c r="C12" s="16">
        <v>0</v>
      </c>
      <c r="D12" s="18">
        <v>0</v>
      </c>
      <c r="E12" s="19">
        <v>0</v>
      </c>
      <c r="F12" s="18"/>
      <c r="G12" s="26">
        <f t="shared" si="0"/>
        <v>0</v>
      </c>
      <c r="H12" s="18"/>
      <c r="I12" s="26">
        <f t="shared" si="1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2.75" customHeight="1" x14ac:dyDescent="0.2">
      <c r="A13" s="15" t="s">
        <v>43</v>
      </c>
      <c r="B13" s="15" t="s">
        <v>46</v>
      </c>
      <c r="C13" s="16">
        <v>0</v>
      </c>
      <c r="D13" s="18">
        <v>0</v>
      </c>
      <c r="E13" s="19">
        <v>0</v>
      </c>
      <c r="F13" s="18"/>
      <c r="G13" s="26">
        <f t="shared" si="0"/>
        <v>0</v>
      </c>
      <c r="H13" s="18"/>
      <c r="I13" s="26">
        <f t="shared" si="1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2.75" customHeight="1" x14ac:dyDescent="0.2">
      <c r="A14" s="15" t="s">
        <v>43</v>
      </c>
      <c r="B14" s="15" t="s">
        <v>47</v>
      </c>
      <c r="C14" s="16">
        <v>0</v>
      </c>
      <c r="D14" s="18">
        <v>0</v>
      </c>
      <c r="E14" s="19">
        <v>0</v>
      </c>
      <c r="F14" s="18"/>
      <c r="G14" s="26">
        <f t="shared" si="0"/>
        <v>0</v>
      </c>
      <c r="H14" s="18"/>
      <c r="I14" s="26">
        <f t="shared" si="1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75" customHeight="1" x14ac:dyDescent="0.2">
      <c r="A15" s="15" t="s">
        <v>48</v>
      </c>
      <c r="B15" s="15" t="s">
        <v>49</v>
      </c>
      <c r="C15" s="16">
        <v>0</v>
      </c>
      <c r="D15" s="18">
        <v>0</v>
      </c>
      <c r="E15" s="19">
        <v>0</v>
      </c>
      <c r="F15" s="18"/>
      <c r="G15" s="26">
        <f t="shared" si="0"/>
        <v>0</v>
      </c>
      <c r="H15" s="18"/>
      <c r="I15" s="26">
        <f t="shared" si="1"/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.75" customHeight="1" x14ac:dyDescent="0.2">
      <c r="A16" s="15" t="s">
        <v>48</v>
      </c>
      <c r="B16" s="15" t="s">
        <v>50</v>
      </c>
      <c r="C16" s="16">
        <v>0</v>
      </c>
      <c r="D16" s="18">
        <v>0</v>
      </c>
      <c r="E16" s="19">
        <v>0</v>
      </c>
      <c r="F16" s="18"/>
      <c r="G16" s="26">
        <f t="shared" si="0"/>
        <v>0</v>
      </c>
      <c r="H16" s="18"/>
      <c r="I16" s="26">
        <f t="shared" si="1"/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75" customHeight="1" x14ac:dyDescent="0.2">
      <c r="A17" s="15" t="s">
        <v>48</v>
      </c>
      <c r="B17" s="15" t="s">
        <v>51</v>
      </c>
      <c r="C17" s="16">
        <v>0</v>
      </c>
      <c r="D17" s="18">
        <v>0</v>
      </c>
      <c r="E17" s="19">
        <v>0</v>
      </c>
      <c r="F17" s="18"/>
      <c r="G17" s="26">
        <f t="shared" si="0"/>
        <v>0</v>
      </c>
      <c r="H17" s="18"/>
      <c r="I17" s="26">
        <f t="shared" si="1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customHeight="1" x14ac:dyDescent="0.2">
      <c r="A18" s="15" t="s">
        <v>52</v>
      </c>
      <c r="B18" s="15" t="s">
        <v>53</v>
      </c>
      <c r="C18" s="16">
        <v>0</v>
      </c>
      <c r="D18" s="18">
        <v>0</v>
      </c>
      <c r="E18" s="19">
        <v>0</v>
      </c>
      <c r="F18" s="18"/>
      <c r="G18" s="26">
        <f t="shared" si="0"/>
        <v>0</v>
      </c>
      <c r="H18" s="18"/>
      <c r="I18" s="26">
        <f t="shared" si="1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75" customHeight="1" x14ac:dyDescent="0.2">
      <c r="A19" s="15" t="s">
        <v>52</v>
      </c>
      <c r="B19" s="15" t="s">
        <v>54</v>
      </c>
      <c r="C19" s="16">
        <v>1</v>
      </c>
      <c r="D19" s="18">
        <v>2949538.04</v>
      </c>
      <c r="E19" s="19">
        <v>2949538.04</v>
      </c>
      <c r="F19" s="18">
        <v>2949538.04</v>
      </c>
      <c r="G19" s="26">
        <f t="shared" si="0"/>
        <v>1</v>
      </c>
      <c r="H19" s="18">
        <v>0</v>
      </c>
      <c r="I19" s="26">
        <f t="shared" si="1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75" customHeight="1" x14ac:dyDescent="0.2">
      <c r="A20" s="15" t="s">
        <v>52</v>
      </c>
      <c r="B20" s="15" t="s">
        <v>55</v>
      </c>
      <c r="C20" s="16">
        <v>0</v>
      </c>
      <c r="D20" s="18">
        <v>0</v>
      </c>
      <c r="E20" s="19">
        <v>0</v>
      </c>
      <c r="F20" s="18"/>
      <c r="G20" s="26">
        <f t="shared" si="0"/>
        <v>0</v>
      </c>
      <c r="H20" s="18"/>
      <c r="I20" s="26">
        <f t="shared" si="1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customHeight="1" x14ac:dyDescent="0.2">
      <c r="A21" s="15" t="s">
        <v>52</v>
      </c>
      <c r="B21" s="15" t="s">
        <v>56</v>
      </c>
      <c r="C21" s="16">
        <v>0</v>
      </c>
      <c r="D21" s="18">
        <v>0</v>
      </c>
      <c r="E21" s="19">
        <v>0</v>
      </c>
      <c r="F21" s="18"/>
      <c r="G21" s="26">
        <f t="shared" si="0"/>
        <v>0</v>
      </c>
      <c r="H21" s="18"/>
      <c r="I21" s="26">
        <f t="shared" si="1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75" customHeight="1" x14ac:dyDescent="0.2">
      <c r="A22" s="15" t="s">
        <v>52</v>
      </c>
      <c r="B22" s="15" t="s">
        <v>57</v>
      </c>
      <c r="C22" s="16">
        <v>0</v>
      </c>
      <c r="D22" s="18">
        <v>0</v>
      </c>
      <c r="E22" s="19">
        <v>0</v>
      </c>
      <c r="F22" s="18"/>
      <c r="G22" s="26">
        <f t="shared" si="0"/>
        <v>0</v>
      </c>
      <c r="H22" s="18"/>
      <c r="I22" s="26">
        <f t="shared" si="1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2.75" customHeight="1" x14ac:dyDescent="0.2">
      <c r="A23" s="15" t="s">
        <v>52</v>
      </c>
      <c r="B23" s="15" t="s">
        <v>58</v>
      </c>
      <c r="C23" s="16">
        <v>0</v>
      </c>
      <c r="D23" s="18">
        <v>0</v>
      </c>
      <c r="E23" s="19">
        <v>0</v>
      </c>
      <c r="F23" s="18"/>
      <c r="G23" s="26">
        <f t="shared" si="0"/>
        <v>0</v>
      </c>
      <c r="H23" s="18"/>
      <c r="I23" s="26">
        <f t="shared" si="1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customHeight="1" x14ac:dyDescent="0.2">
      <c r="A24" s="15" t="s">
        <v>59</v>
      </c>
      <c r="B24" s="15" t="s">
        <v>60</v>
      </c>
      <c r="C24" s="16">
        <v>0</v>
      </c>
      <c r="D24" s="18">
        <v>0</v>
      </c>
      <c r="E24" s="19">
        <v>0</v>
      </c>
      <c r="F24" s="18"/>
      <c r="G24" s="26">
        <f t="shared" si="0"/>
        <v>0</v>
      </c>
      <c r="H24" s="18"/>
      <c r="I24" s="26">
        <f t="shared" si="1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75" customHeight="1" x14ac:dyDescent="0.2">
      <c r="A25" s="15" t="s">
        <v>59</v>
      </c>
      <c r="B25" s="15" t="s">
        <v>61</v>
      </c>
      <c r="C25" s="16">
        <v>0</v>
      </c>
      <c r="D25" s="18">
        <v>0</v>
      </c>
      <c r="E25" s="19">
        <v>0</v>
      </c>
      <c r="F25" s="18"/>
      <c r="G25" s="26">
        <f t="shared" si="0"/>
        <v>0</v>
      </c>
      <c r="H25" s="18"/>
      <c r="I25" s="26">
        <f t="shared" si="1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75" customHeight="1" x14ac:dyDescent="0.2">
      <c r="A26" s="15" t="s">
        <v>62</v>
      </c>
      <c r="B26" s="15" t="s">
        <v>63</v>
      </c>
      <c r="C26" s="16">
        <v>0</v>
      </c>
      <c r="D26" s="18">
        <v>0</v>
      </c>
      <c r="E26" s="19">
        <v>0</v>
      </c>
      <c r="F26" s="18"/>
      <c r="G26" s="26">
        <f t="shared" si="0"/>
        <v>0</v>
      </c>
      <c r="H26" s="18"/>
      <c r="I26" s="26">
        <f t="shared" si="1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75" customHeight="1" x14ac:dyDescent="0.2">
      <c r="A27" s="15" t="s">
        <v>62</v>
      </c>
      <c r="B27" s="15" t="s">
        <v>64</v>
      </c>
      <c r="C27" s="16">
        <v>0</v>
      </c>
      <c r="D27" s="18">
        <v>0</v>
      </c>
      <c r="E27" s="19">
        <v>0</v>
      </c>
      <c r="F27" s="18"/>
      <c r="G27" s="26">
        <f t="shared" si="0"/>
        <v>0</v>
      </c>
      <c r="H27" s="18"/>
      <c r="I27" s="26">
        <f t="shared" si="1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customHeight="1" x14ac:dyDescent="0.2">
      <c r="A28" s="15" t="s">
        <v>62</v>
      </c>
      <c r="B28" s="15" t="s">
        <v>65</v>
      </c>
      <c r="C28" s="16">
        <v>0</v>
      </c>
      <c r="D28" s="18">
        <v>0</v>
      </c>
      <c r="E28" s="19">
        <v>0</v>
      </c>
      <c r="F28" s="18"/>
      <c r="G28" s="26">
        <f t="shared" si="0"/>
        <v>0</v>
      </c>
      <c r="H28" s="18"/>
      <c r="I28" s="26">
        <f t="shared" si="1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customHeight="1" x14ac:dyDescent="0.2">
      <c r="A29" s="15" t="s">
        <v>62</v>
      </c>
      <c r="B29" s="15" t="s">
        <v>66</v>
      </c>
      <c r="C29" s="16">
        <v>0</v>
      </c>
      <c r="D29" s="18">
        <v>0</v>
      </c>
      <c r="E29" s="19">
        <v>0</v>
      </c>
      <c r="F29" s="18"/>
      <c r="G29" s="26">
        <f t="shared" si="0"/>
        <v>0</v>
      </c>
      <c r="H29" s="18"/>
      <c r="I29" s="26">
        <f t="shared" si="1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75" customHeight="1" x14ac:dyDescent="0.2">
      <c r="A30" s="15" t="s">
        <v>62</v>
      </c>
      <c r="B30" s="15" t="s">
        <v>67</v>
      </c>
      <c r="C30" s="16">
        <v>0</v>
      </c>
      <c r="D30" s="18">
        <v>0</v>
      </c>
      <c r="E30" s="19">
        <v>0</v>
      </c>
      <c r="F30" s="18"/>
      <c r="G30" s="26">
        <f t="shared" si="0"/>
        <v>0</v>
      </c>
      <c r="H30" s="18"/>
      <c r="I30" s="26">
        <f t="shared" si="1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75" customHeight="1" x14ac:dyDescent="0.2">
      <c r="A31" s="15" t="s">
        <v>62</v>
      </c>
      <c r="B31" s="15" t="s">
        <v>68</v>
      </c>
      <c r="C31" s="16">
        <v>0</v>
      </c>
      <c r="D31" s="18">
        <v>0</v>
      </c>
      <c r="E31" s="19">
        <v>0</v>
      </c>
      <c r="F31" s="18"/>
      <c r="G31" s="26">
        <f t="shared" si="0"/>
        <v>0</v>
      </c>
      <c r="H31" s="18"/>
      <c r="I31" s="26">
        <f t="shared" si="1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2.75" customHeight="1" x14ac:dyDescent="0.2">
      <c r="A32" s="15" t="s">
        <v>69</v>
      </c>
      <c r="B32" s="15" t="s">
        <v>70</v>
      </c>
      <c r="C32" s="16">
        <v>0</v>
      </c>
      <c r="D32" s="18">
        <v>0</v>
      </c>
      <c r="E32" s="19">
        <v>0</v>
      </c>
      <c r="F32" s="18"/>
      <c r="G32" s="26">
        <f t="shared" si="0"/>
        <v>0</v>
      </c>
      <c r="H32" s="18"/>
      <c r="I32" s="26">
        <f t="shared" si="1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customHeight="1" x14ac:dyDescent="0.2">
      <c r="A33" s="15" t="s">
        <v>69</v>
      </c>
      <c r="B33" s="15" t="s">
        <v>71</v>
      </c>
      <c r="C33" s="16">
        <v>0</v>
      </c>
      <c r="D33" s="18">
        <v>0</v>
      </c>
      <c r="E33" s="19">
        <v>0</v>
      </c>
      <c r="F33" s="18"/>
      <c r="G33" s="26">
        <f t="shared" si="0"/>
        <v>0</v>
      </c>
      <c r="H33" s="18"/>
      <c r="I33" s="26">
        <f t="shared" si="1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customHeight="1" x14ac:dyDescent="0.2">
      <c r="A34" s="15" t="s">
        <v>72</v>
      </c>
      <c r="B34" s="15" t="s">
        <v>73</v>
      </c>
      <c r="C34" s="16">
        <v>0</v>
      </c>
      <c r="D34" s="18">
        <v>0</v>
      </c>
      <c r="E34" s="19">
        <v>0</v>
      </c>
      <c r="F34" s="18"/>
      <c r="G34" s="26">
        <f t="shared" si="0"/>
        <v>0</v>
      </c>
      <c r="H34" s="18"/>
      <c r="I34" s="26">
        <f t="shared" si="1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2.75" customHeight="1" x14ac:dyDescent="0.2">
      <c r="A35" s="15" t="s">
        <v>74</v>
      </c>
      <c r="B35" s="15" t="s">
        <v>75</v>
      </c>
      <c r="C35" s="16">
        <v>0</v>
      </c>
      <c r="D35" s="18">
        <v>0</v>
      </c>
      <c r="E35" s="19">
        <v>0</v>
      </c>
      <c r="F35" s="18"/>
      <c r="G35" s="26">
        <f t="shared" si="0"/>
        <v>0</v>
      </c>
      <c r="H35" s="18"/>
      <c r="I35" s="26">
        <f t="shared" si="1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customHeight="1" x14ac:dyDescent="0.2">
      <c r="A36" s="15" t="s">
        <v>74</v>
      </c>
      <c r="B36" s="15" t="s">
        <v>76</v>
      </c>
      <c r="C36" s="16">
        <v>0</v>
      </c>
      <c r="D36" s="18">
        <v>0</v>
      </c>
      <c r="E36" s="19">
        <v>0</v>
      </c>
      <c r="F36" s="18"/>
      <c r="G36" s="26">
        <f t="shared" si="0"/>
        <v>0</v>
      </c>
      <c r="H36" s="18"/>
      <c r="I36" s="26">
        <f t="shared" si="1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customHeight="1" x14ac:dyDescent="0.2">
      <c r="A37" s="15" t="s">
        <v>74</v>
      </c>
      <c r="B37" s="15" t="s">
        <v>77</v>
      </c>
      <c r="C37" s="16">
        <v>0</v>
      </c>
      <c r="D37" s="18">
        <v>0</v>
      </c>
      <c r="E37" s="19">
        <v>0</v>
      </c>
      <c r="F37" s="18"/>
      <c r="G37" s="26">
        <f t="shared" si="0"/>
        <v>0</v>
      </c>
      <c r="H37" s="18"/>
      <c r="I37" s="26">
        <f t="shared" si="1"/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customHeight="1" x14ac:dyDescent="0.2">
      <c r="A38" s="15" t="s">
        <v>74</v>
      </c>
      <c r="B38" s="15" t="s">
        <v>78</v>
      </c>
      <c r="C38" s="16">
        <v>0</v>
      </c>
      <c r="D38" s="18">
        <v>0</v>
      </c>
      <c r="E38" s="19">
        <v>0</v>
      </c>
      <c r="F38" s="18"/>
      <c r="G38" s="26">
        <f t="shared" si="0"/>
        <v>0</v>
      </c>
      <c r="H38" s="18"/>
      <c r="I38" s="26">
        <f t="shared" si="1"/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customHeight="1" x14ac:dyDescent="0.2">
      <c r="A39" s="15" t="s">
        <v>79</v>
      </c>
      <c r="B39" s="15" t="s">
        <v>80</v>
      </c>
      <c r="C39" s="16">
        <v>1</v>
      </c>
      <c r="D39" s="18">
        <v>360624.9</v>
      </c>
      <c r="E39" s="19">
        <v>360624.9</v>
      </c>
      <c r="F39" s="18">
        <v>357507.07</v>
      </c>
      <c r="G39" s="26">
        <f t="shared" si="0"/>
        <v>0.99135436848647995</v>
      </c>
      <c r="H39" s="18">
        <v>357507.07</v>
      </c>
      <c r="I39" s="26">
        <f t="shared" si="1"/>
        <v>0.99135436848647995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customHeight="1" x14ac:dyDescent="0.2">
      <c r="A40" s="15" t="s">
        <v>79</v>
      </c>
      <c r="B40" s="15" t="s">
        <v>81</v>
      </c>
      <c r="C40" s="16">
        <v>0</v>
      </c>
      <c r="D40" s="18">
        <v>0</v>
      </c>
      <c r="E40" s="19">
        <v>0</v>
      </c>
      <c r="F40" s="18"/>
      <c r="G40" s="26">
        <f t="shared" si="0"/>
        <v>0</v>
      </c>
      <c r="H40" s="18"/>
      <c r="I40" s="26">
        <f t="shared" si="1"/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customHeight="1" x14ac:dyDescent="0.2">
      <c r="A41" s="15" t="s">
        <v>82</v>
      </c>
      <c r="B41" s="15" t="s">
        <v>83</v>
      </c>
      <c r="C41" s="16">
        <v>0</v>
      </c>
      <c r="D41" s="18">
        <v>0</v>
      </c>
      <c r="E41" s="19">
        <v>0</v>
      </c>
      <c r="F41" s="18"/>
      <c r="G41" s="26">
        <f t="shared" si="0"/>
        <v>0</v>
      </c>
      <c r="H41" s="18"/>
      <c r="I41" s="26">
        <f t="shared" si="1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customHeight="1" x14ac:dyDescent="0.2">
      <c r="A42" s="15" t="s">
        <v>82</v>
      </c>
      <c r="B42" s="15" t="s">
        <v>84</v>
      </c>
      <c r="C42" s="16">
        <v>0</v>
      </c>
      <c r="D42" s="18">
        <v>0</v>
      </c>
      <c r="E42" s="19">
        <v>0</v>
      </c>
      <c r="F42" s="18"/>
      <c r="G42" s="26">
        <f t="shared" si="0"/>
        <v>0</v>
      </c>
      <c r="H42" s="18"/>
      <c r="I42" s="26">
        <f t="shared" si="1"/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2">
      <c r="A43" s="15" t="s">
        <v>85</v>
      </c>
      <c r="B43" s="15" t="s">
        <v>85</v>
      </c>
      <c r="C43" s="16">
        <v>0</v>
      </c>
      <c r="D43" s="18">
        <v>0</v>
      </c>
      <c r="E43" s="19">
        <v>0</v>
      </c>
      <c r="F43" s="18"/>
      <c r="G43" s="26">
        <f t="shared" si="0"/>
        <v>0</v>
      </c>
      <c r="H43" s="18"/>
      <c r="I43" s="26">
        <f t="shared" si="1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customHeight="1" x14ac:dyDescent="0.2">
      <c r="A44" s="52" t="s">
        <v>16</v>
      </c>
      <c r="B44" s="52"/>
      <c r="C44" s="17">
        <f>SUM(C7:C43)</f>
        <v>3</v>
      </c>
      <c r="D44" s="20">
        <f>SUM(D7:D43)</f>
        <v>4260162.9400000004</v>
      </c>
      <c r="E44" s="20">
        <f>SUM(E7:E43)</f>
        <v>4260162.9400000004</v>
      </c>
      <c r="F44" s="20">
        <f>SUM(F7:F43)</f>
        <v>4257045.1100000003</v>
      </c>
      <c r="G44" s="27">
        <f t="shared" si="0"/>
        <v>0.99926814301614486</v>
      </c>
      <c r="H44" s="20">
        <f>SUM(H7:H43)</f>
        <v>1307452.76</v>
      </c>
      <c r="I44" s="27">
        <f>IFERROR(H44/G44,0)</f>
        <v>1308410.3292372006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2">
      <c r="A46" s="2"/>
      <c r="B46" s="2"/>
      <c r="C46" s="2"/>
      <c r="D46" s="2"/>
      <c r="E46" s="2"/>
      <c r="F46" s="41"/>
      <c r="G46" s="2"/>
      <c r="H46" s="2"/>
      <c r="I46" s="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"/>
    <row r="264" spans="1:25" ht="15.75" customHeight="1" x14ac:dyDescent="0.2"/>
    <row r="265" spans="1:25" ht="15.75" customHeight="1" x14ac:dyDescent="0.2"/>
    <row r="266" spans="1:25" ht="15.75" customHeight="1" x14ac:dyDescent="0.2"/>
    <row r="267" spans="1:25" ht="15.75" customHeight="1" x14ac:dyDescent="0.2"/>
    <row r="268" spans="1:25" ht="15.75" customHeight="1" x14ac:dyDescent="0.2"/>
    <row r="269" spans="1:25" ht="15.75" customHeight="1" x14ac:dyDescent="0.2"/>
    <row r="270" spans="1:25" ht="15.75" customHeight="1" x14ac:dyDescent="0.2"/>
    <row r="271" spans="1:25" ht="15.75" customHeight="1" x14ac:dyDescent="0.2"/>
    <row r="272" spans="1:2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48575" ht="12.75" customHeight="1" x14ac:dyDescent="0.2"/>
    <row r="1048576" ht="12.75" customHeight="1" x14ac:dyDescent="0.2"/>
  </sheetData>
  <mergeCells count="1">
    <mergeCell ref="A44:B44"/>
  </mergeCells>
  <pageMargins left="0.78749999999999998" right="0.78749999999999998" top="0.78749999999999998" bottom="0.78749999999999998" header="0.511811023622047" footer="0.511811023622047"/>
  <pageSetup paperSize="9" orientation="landscape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934"/>
  <sheetViews>
    <sheetView showGridLines="0" zoomScale="80" zoomScaleNormal="80" workbookViewId="0">
      <pane ySplit="6" topLeftCell="A7" activePane="bottomLeft" state="frozen"/>
      <selection pane="bottomLeft" activeCell="F8" sqref="F8"/>
    </sheetView>
  </sheetViews>
  <sheetFormatPr defaultColWidth="11.42578125" defaultRowHeight="12.75" outlineLevelCol="1" x14ac:dyDescent="0.2"/>
  <cols>
    <col min="1" max="2" width="20.140625" customWidth="1" outlineLevel="1"/>
    <col min="3" max="3" width="11.42578125" customWidth="1" outlineLevel="1"/>
    <col min="4" max="4" width="51" customWidth="1" outlineLevel="1"/>
    <col min="5" max="10" width="20.28515625" customWidth="1" outlineLevel="1"/>
    <col min="11" max="20" width="11.42578125" customWidth="1" outlineLevel="1"/>
    <col min="1024" max="1024" width="11.5703125" customWidth="1" outlineLevel="1"/>
  </cols>
  <sheetData>
    <row r="1" spans="1:24" ht="21" customHeight="1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24" ht="21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24" ht="12" customHeight="1" x14ac:dyDescent="0.2">
      <c r="A3" s="3"/>
      <c r="B3" s="2"/>
      <c r="C3" s="2"/>
      <c r="D3" s="2"/>
      <c r="E3" s="3"/>
      <c r="F3" s="3"/>
      <c r="G3" s="2"/>
      <c r="H3" s="2"/>
      <c r="I3" s="2"/>
    </row>
    <row r="4" spans="1:24" ht="18.75" customHeight="1" x14ac:dyDescent="0.2">
      <c r="A4" s="1" t="s">
        <v>35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9.25" customHeight="1" x14ac:dyDescent="0.2">
      <c r="A5" s="23" t="s">
        <v>2</v>
      </c>
      <c r="B5" s="23" t="s">
        <v>3</v>
      </c>
      <c r="C5" s="23" t="s">
        <v>22</v>
      </c>
      <c r="D5" s="23" t="s">
        <v>23</v>
      </c>
      <c r="E5" s="23" t="s">
        <v>25</v>
      </c>
      <c r="F5" s="25" t="s">
        <v>6</v>
      </c>
      <c r="G5" s="23" t="s">
        <v>7</v>
      </c>
      <c r="H5" s="23" t="s">
        <v>8</v>
      </c>
      <c r="I5" s="23" t="s">
        <v>9</v>
      </c>
      <c r="J5" s="23" t="s">
        <v>10</v>
      </c>
    </row>
    <row r="6" spans="1:24" ht="12.75" customHeight="1" x14ac:dyDescent="0.25">
      <c r="A6" s="30"/>
      <c r="B6" s="30"/>
      <c r="C6" s="30"/>
      <c r="D6" s="30"/>
      <c r="E6" s="30"/>
      <c r="F6" s="31" t="s">
        <v>11</v>
      </c>
      <c r="G6" s="32" t="s">
        <v>12</v>
      </c>
      <c r="H6" s="32" t="s">
        <v>13</v>
      </c>
      <c r="I6" s="32" t="s">
        <v>14</v>
      </c>
      <c r="J6" s="32" t="s">
        <v>15</v>
      </c>
    </row>
    <row r="7" spans="1:24" ht="12.75" customHeight="1" x14ac:dyDescent="0.2">
      <c r="A7" s="28" t="s">
        <v>37</v>
      </c>
      <c r="B7" s="28" t="s">
        <v>38</v>
      </c>
      <c r="C7" s="28" t="s">
        <v>86</v>
      </c>
      <c r="D7" s="28" t="s">
        <v>87</v>
      </c>
      <c r="E7" s="29">
        <v>950000</v>
      </c>
      <c r="F7" s="29">
        <v>950000</v>
      </c>
      <c r="G7" s="29">
        <v>950000</v>
      </c>
      <c r="H7" s="33">
        <f>G7/F7</f>
        <v>1</v>
      </c>
      <c r="I7" s="29">
        <v>949945.69</v>
      </c>
      <c r="J7" s="33">
        <f>I7/F7</f>
        <v>0.99994283157894726</v>
      </c>
    </row>
    <row r="8" spans="1:24" ht="12.75" customHeight="1" x14ac:dyDescent="0.2">
      <c r="A8" s="28" t="s">
        <v>52</v>
      </c>
      <c r="B8" s="28" t="s">
        <v>54</v>
      </c>
      <c r="C8" s="28" t="s">
        <v>88</v>
      </c>
      <c r="D8" s="28" t="s">
        <v>89</v>
      </c>
      <c r="E8" s="29">
        <v>2949538.04</v>
      </c>
      <c r="F8" s="29">
        <v>2949538.04</v>
      </c>
      <c r="G8" s="29">
        <v>2949538.04</v>
      </c>
      <c r="H8" s="33">
        <f>G8/F8</f>
        <v>1</v>
      </c>
      <c r="I8" s="29">
        <v>0</v>
      </c>
      <c r="J8" s="33">
        <f>I8/F8</f>
        <v>0</v>
      </c>
    </row>
    <row r="9" spans="1:24" ht="12.75" customHeight="1" x14ac:dyDescent="0.2">
      <c r="A9" s="28" t="s">
        <v>79</v>
      </c>
      <c r="B9" s="28" t="s">
        <v>80</v>
      </c>
      <c r="C9" s="28" t="s">
        <v>90</v>
      </c>
      <c r="D9" s="28" t="s">
        <v>91</v>
      </c>
      <c r="E9" s="29">
        <v>360624.9</v>
      </c>
      <c r="F9" s="29">
        <v>360624.9</v>
      </c>
      <c r="G9" s="18">
        <v>357507.07</v>
      </c>
      <c r="H9" s="33">
        <f>G9/F9</f>
        <v>0.99135436848647995</v>
      </c>
      <c r="I9" s="18">
        <v>357507.07</v>
      </c>
      <c r="J9" s="33">
        <f>I9/F9</f>
        <v>0.99135436848647995</v>
      </c>
    </row>
    <row r="10" spans="1:24" ht="12.75" customHeight="1" x14ac:dyDescent="0.2"/>
    <row r="11" spans="1:24" ht="12.75" customHeight="1" x14ac:dyDescent="0.2"/>
    <row r="12" spans="1:24" ht="12.75" customHeight="1" x14ac:dyDescent="0.2"/>
    <row r="13" spans="1:24" ht="12.75" customHeight="1" x14ac:dyDescent="0.2"/>
    <row r="14" spans="1:24" ht="12.75" customHeight="1" x14ac:dyDescent="0.2"/>
    <row r="15" spans="1:24" ht="12.75" customHeight="1" x14ac:dyDescent="0.2"/>
    <row r="16" spans="1:2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autoFilter ref="A5:J6" xr:uid="{00000000-0009-0000-0000-000004000000}"/>
  <pageMargins left="0.78749999999999998" right="0.78749999999999998" top="1.05277777777778" bottom="1.05277777777778" header="0" footer="0"/>
  <pageSetup paperSize="9" orientation="portrait" horizontalDpi="300" verticalDpi="300"/>
  <headerFooter scaleWithDoc="0" alignWithMargins="0"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3EC5-DCE3-4A78-9066-823CC16C9816}">
  <dimension ref="A1:J20"/>
  <sheetViews>
    <sheetView workbookViewId="0">
      <selection activeCell="J8" sqref="J8"/>
    </sheetView>
  </sheetViews>
  <sheetFormatPr defaultRowHeight="12.75" x14ac:dyDescent="0.2"/>
  <cols>
    <col min="2" max="2" width="16.28515625" bestFit="1" customWidth="1"/>
    <col min="3" max="3" width="41.42578125" customWidth="1"/>
    <col min="4" max="4" width="27.140625" bestFit="1" customWidth="1"/>
    <col min="5" max="5" width="26.5703125" bestFit="1" customWidth="1"/>
    <col min="6" max="8" width="10.140625" bestFit="1" customWidth="1"/>
    <col min="9" max="9" width="10.7109375" bestFit="1" customWidth="1"/>
  </cols>
  <sheetData>
    <row r="1" spans="1:10" ht="18" x14ac:dyDescent="0.2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10" ht="15.75" x14ac:dyDescent="0.2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10" ht="15.75" x14ac:dyDescent="0.2">
      <c r="A3" s="3"/>
      <c r="B3" s="2"/>
      <c r="C3" s="2"/>
      <c r="D3" s="2"/>
      <c r="E3" s="2"/>
      <c r="F3" s="2"/>
      <c r="G3" s="2"/>
      <c r="H3" s="2"/>
      <c r="I3" s="2"/>
    </row>
    <row r="4" spans="1:10" ht="18" x14ac:dyDescent="0.2">
      <c r="A4" s="1" t="s">
        <v>92</v>
      </c>
      <c r="B4" s="2"/>
      <c r="C4" s="2"/>
      <c r="D4" s="2"/>
      <c r="E4" s="2"/>
      <c r="F4" s="2"/>
      <c r="G4" s="2"/>
      <c r="H4" s="2"/>
      <c r="I4" s="2"/>
      <c r="J4" s="4"/>
    </row>
    <row r="5" spans="1:10" ht="15" x14ac:dyDescent="0.2">
      <c r="A5" s="5" t="s">
        <v>18</v>
      </c>
      <c r="B5" s="6"/>
      <c r="C5" s="6"/>
      <c r="D5" s="6"/>
      <c r="E5" s="6"/>
      <c r="F5" s="6"/>
      <c r="G5" s="6"/>
      <c r="H5" s="9"/>
      <c r="I5" s="9"/>
      <c r="J5" s="9"/>
    </row>
    <row r="6" spans="1:10" ht="45" x14ac:dyDescent="0.2">
      <c r="A6" s="23" t="s">
        <v>21</v>
      </c>
      <c r="B6" s="23" t="s">
        <v>22</v>
      </c>
      <c r="C6" s="23" t="s">
        <v>23</v>
      </c>
      <c r="D6" s="23" t="s">
        <v>24</v>
      </c>
      <c r="E6" s="23" t="s">
        <v>3</v>
      </c>
      <c r="F6" s="23" t="s">
        <v>25</v>
      </c>
      <c r="G6" s="25" t="s">
        <v>6</v>
      </c>
      <c r="H6" s="24" t="s">
        <v>9</v>
      </c>
      <c r="I6" s="24" t="s">
        <v>32</v>
      </c>
      <c r="J6" s="24" t="s">
        <v>33</v>
      </c>
    </row>
    <row r="7" spans="1:10" ht="38.25" x14ac:dyDescent="0.25">
      <c r="A7" s="42"/>
      <c r="B7" s="43" t="s">
        <v>86</v>
      </c>
      <c r="C7" s="43" t="s">
        <v>87</v>
      </c>
      <c r="D7" s="43" t="s">
        <v>37</v>
      </c>
      <c r="E7" s="43" t="s">
        <v>38</v>
      </c>
      <c r="F7" s="29">
        <v>950000</v>
      </c>
      <c r="G7" s="29">
        <v>950000</v>
      </c>
      <c r="H7" s="29">
        <v>949945.69</v>
      </c>
      <c r="I7" s="46">
        <v>45747</v>
      </c>
      <c r="J7" s="43" t="s">
        <v>93</v>
      </c>
    </row>
    <row r="8" spans="1:10" ht="25.5" x14ac:dyDescent="0.25">
      <c r="A8" s="42"/>
      <c r="B8" s="43" t="s">
        <v>90</v>
      </c>
      <c r="C8" s="43" t="s">
        <v>91</v>
      </c>
      <c r="D8" s="43" t="s">
        <v>79</v>
      </c>
      <c r="E8" s="43" t="s">
        <v>80</v>
      </c>
      <c r="F8" s="29">
        <v>360624.9</v>
      </c>
      <c r="G8" s="29">
        <v>360624.9</v>
      </c>
      <c r="H8" s="29">
        <v>357507.07</v>
      </c>
      <c r="I8" s="46">
        <v>45744</v>
      </c>
      <c r="J8" s="43" t="s">
        <v>93</v>
      </c>
    </row>
    <row r="9" spans="1:10" ht="15" x14ac:dyDescent="0.25">
      <c r="A9" s="42"/>
      <c r="B9" s="42"/>
      <c r="C9" s="42"/>
      <c r="D9" s="42"/>
      <c r="E9" s="42"/>
      <c r="F9" s="40"/>
      <c r="G9" s="40"/>
      <c r="H9" s="40"/>
      <c r="I9" s="44"/>
      <c r="J9" s="40"/>
    </row>
    <row r="10" spans="1:10" ht="15" x14ac:dyDescent="0.25">
      <c r="A10" s="42"/>
      <c r="B10" s="42"/>
      <c r="C10" s="42"/>
      <c r="D10" s="42"/>
      <c r="E10" s="42"/>
      <c r="F10" s="40"/>
      <c r="G10" s="40"/>
      <c r="H10" s="40"/>
      <c r="I10" s="44"/>
      <c r="J10" s="40"/>
    </row>
    <row r="11" spans="1:10" ht="15" x14ac:dyDescent="0.25">
      <c r="A11" s="42"/>
      <c r="B11" s="42"/>
      <c r="C11" s="42"/>
      <c r="D11" s="42"/>
      <c r="E11" s="42"/>
      <c r="F11" s="40"/>
      <c r="G11" s="40"/>
      <c r="H11" s="40"/>
      <c r="I11" s="44"/>
      <c r="J11" s="40"/>
    </row>
    <row r="12" spans="1:10" ht="15" x14ac:dyDescent="0.25">
      <c r="A12" s="42"/>
      <c r="B12" s="42"/>
      <c r="C12" s="42"/>
      <c r="D12" s="42"/>
      <c r="E12" s="42"/>
      <c r="F12" s="40"/>
      <c r="G12" s="40"/>
      <c r="H12" s="40"/>
      <c r="I12" s="44"/>
      <c r="J12" s="40"/>
    </row>
    <row r="13" spans="1:10" ht="15" x14ac:dyDescent="0.25">
      <c r="A13" s="42"/>
      <c r="B13" s="42"/>
      <c r="C13" s="42"/>
      <c r="D13" s="42"/>
      <c r="E13" s="42"/>
      <c r="F13" s="40"/>
      <c r="G13" s="40"/>
      <c r="H13" s="40"/>
      <c r="I13" s="44"/>
      <c r="J13" s="40"/>
    </row>
    <row r="14" spans="1:10" ht="15" x14ac:dyDescent="0.25">
      <c r="A14" s="42"/>
      <c r="B14" s="42"/>
      <c r="C14" s="42"/>
      <c r="D14" s="42"/>
      <c r="E14" s="42"/>
      <c r="F14" s="40"/>
      <c r="G14" s="40"/>
      <c r="H14" s="40"/>
      <c r="I14" s="44"/>
      <c r="J14" s="40"/>
    </row>
    <row r="15" spans="1:10" ht="15" x14ac:dyDescent="0.25">
      <c r="A15" s="42"/>
      <c r="B15" s="42"/>
      <c r="C15" s="42"/>
      <c r="D15" s="42"/>
      <c r="E15" s="42"/>
      <c r="F15" s="40"/>
      <c r="G15" s="40"/>
      <c r="H15" s="40"/>
      <c r="I15" s="44"/>
      <c r="J15" s="45"/>
    </row>
    <row r="16" spans="1:10" ht="15" x14ac:dyDescent="0.25">
      <c r="A16" s="42"/>
      <c r="B16" s="42"/>
      <c r="C16" s="42"/>
      <c r="D16" s="42"/>
      <c r="E16" s="42"/>
      <c r="F16" s="40"/>
      <c r="G16" s="40"/>
      <c r="H16" s="40"/>
      <c r="I16" s="44"/>
      <c r="J16" s="45"/>
    </row>
    <row r="17" spans="1:10" ht="15" x14ac:dyDescent="0.25">
      <c r="A17" s="42"/>
      <c r="B17" s="42"/>
      <c r="C17" s="42"/>
      <c r="D17" s="42"/>
      <c r="E17" s="42"/>
      <c r="F17" s="40"/>
      <c r="G17" s="40"/>
      <c r="H17" s="40"/>
      <c r="I17" s="44"/>
      <c r="J17" s="40"/>
    </row>
    <row r="18" spans="1:10" ht="15" x14ac:dyDescent="0.25">
      <c r="A18" s="42"/>
      <c r="B18" s="42"/>
      <c r="C18" s="42"/>
      <c r="D18" s="42"/>
      <c r="E18" s="42"/>
      <c r="F18" s="40"/>
      <c r="G18" s="40"/>
      <c r="H18" s="40"/>
      <c r="I18" s="44"/>
      <c r="J18" s="45"/>
    </row>
    <row r="19" spans="1:10" ht="15" x14ac:dyDescent="0.25">
      <c r="A19" s="42"/>
      <c r="B19" s="42"/>
      <c r="C19" s="42"/>
      <c r="D19" s="42"/>
      <c r="E19" s="42"/>
      <c r="F19" s="40"/>
      <c r="G19" s="40"/>
      <c r="H19" s="40"/>
      <c r="I19" s="44"/>
      <c r="J19" s="40"/>
    </row>
    <row r="20" spans="1:10" ht="15" x14ac:dyDescent="0.25">
      <c r="A20" s="42"/>
      <c r="B20" s="42"/>
      <c r="C20" s="42"/>
      <c r="D20" s="42"/>
      <c r="E20" s="42"/>
      <c r="F20" s="40"/>
      <c r="G20" s="40"/>
      <c r="H20" s="40"/>
      <c r="I20" s="44"/>
      <c r="J20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146F2C-0A17-4616-98AA-5B1537254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3C969-E760-46C7-B985-3ADCD2EA0BB5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58B8E822-196B-46F9-86E0-A58D04BF32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del 25_23</vt:lpstr>
      <vt:lpstr>del 25_23 criticità</vt:lpstr>
      <vt:lpstr>del 25_23 conclusi</vt:lpstr>
      <vt:lpstr>del 79_21</vt:lpstr>
      <vt:lpstr>del 79_21 dettagli</vt:lpstr>
      <vt:lpstr>del. 79_21 conclusi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Giuseppe Ciriaco CAIRO</cp:lastModifiedBy>
  <cp:revision>31</cp:revision>
  <cp:lastPrinted>2025-07-31T14:52:10Z</cp:lastPrinted>
  <dcterms:modified xsi:type="dcterms:W3CDTF">2025-08-01T12:09:40Z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</Properties>
</file>